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iserv.rsbk-edu.de\home\dokumente\excel\"/>
    </mc:Choice>
  </mc:AlternateContent>
  <xr:revisionPtr revIDLastSave="0" documentId="13_ncr:1_{81DACF72-C0BF-46D9-BD8B-804F5A89FBDA}" xr6:coauthVersionLast="47" xr6:coauthVersionMax="47" xr10:uidLastSave="{00000000-0000-0000-0000-000000000000}"/>
  <bookViews>
    <workbookView xWindow="-120" yWindow="-120" windowWidth="29040" windowHeight="15720" xr2:uid="{5726A524-1439-4F0F-840E-5ACB581C3472}"/>
  </bookViews>
  <sheets>
    <sheet name="Tabelle1" sheetId="1" r:id="rId1"/>
    <sheet name="Tabelle3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4" i="1" l="1"/>
  <c r="I49" i="1"/>
  <c r="I54" i="1" s="1"/>
  <c r="B51" i="1"/>
  <c r="D32" i="1" a="1"/>
  <c r="D32" i="1"/>
  <c r="D33" i="1" a="1"/>
  <c r="D33" i="1" s="1"/>
  <c r="J30" i="1" a="1"/>
  <c r="J30" i="1" s="1"/>
  <c r="I30" i="1" a="1"/>
  <c r="I30" i="1" s="1"/>
  <c r="C30" i="1"/>
  <c r="D30" i="1" s="1" a="1"/>
  <c r="D30" i="1" s="1"/>
  <c r="C31" i="1"/>
  <c r="D31" i="1" s="1" a="1"/>
  <c r="D31" i="1" s="1"/>
  <c r="C32" i="1"/>
  <c r="C33" i="1"/>
  <c r="C34" i="1"/>
  <c r="D34" i="1" s="1" a="1"/>
  <c r="D34" i="1" s="1"/>
  <c r="E24" i="1"/>
  <c r="C24" i="1"/>
  <c r="C18" i="1"/>
  <c r="I5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<sst xmlns="http://schemas.openxmlformats.org/spreadsheetml/2006/main" count="62" uniqueCount="44">
  <si>
    <t>NEU</t>
  </si>
  <si>
    <t>XVERWEIS</t>
  </si>
  <si>
    <t>Bsp</t>
  </si>
  <si>
    <t>Hau</t>
  </si>
  <si>
    <t>Lau</t>
  </si>
  <si>
    <t>Mau</t>
  </si>
  <si>
    <t>Wau</t>
  </si>
  <si>
    <t>Name</t>
  </si>
  <si>
    <t>Umsatz</t>
  </si>
  <si>
    <t>Nau</t>
  </si>
  <si>
    <t>Sie wollen den Umsatz eingeben und als Ausgabe den Namen erhalten.</t>
  </si>
  <si>
    <t>Der sverweis-Befehl  konnte dies bislang nur über Umwege(indirekt…) erreichen.</t>
  </si>
  <si>
    <t>Eingabe:</t>
  </si>
  <si>
    <t>Ausgabe Name:</t>
  </si>
  <si>
    <t>Prov-satz</t>
  </si>
  <si>
    <t>falls Sie eine Bandbreite erlauben wollen</t>
  </si>
  <si>
    <t>Welcher Name steht im Bereich eines Prozentsatzes</t>
  </si>
  <si>
    <t>über letzte Ziffer Interpretation steuerbar!</t>
  </si>
  <si>
    <t>Zuschlag</t>
  </si>
  <si>
    <t>Gesamt</t>
  </si>
  <si>
    <t>Gehalt in €</t>
  </si>
  <si>
    <t>Fehltage</t>
  </si>
  <si>
    <t>Fehlquote in %</t>
  </si>
  <si>
    <t>Gesundheitsprämie</t>
  </si>
  <si>
    <t>Grenze:</t>
  </si>
  <si>
    <t>zuerst die Zellen markieren</t>
  </si>
  <si>
    <t>danach die Formel eingeben!</t>
  </si>
  <si>
    <t>Formel in D30 schreiben</t>
  </si>
  <si>
    <t>danach runterziehen!</t>
  </si>
  <si>
    <r>
      <t xml:space="preserve">in beiden Spalten:    </t>
    </r>
    <r>
      <rPr>
        <sz val="11"/>
        <color rgb="FF00B0F0"/>
        <rFont val="Calibri"/>
        <family val="2"/>
        <scheme val="minor"/>
      </rPr>
      <t>jeweils</t>
    </r>
  </si>
  <si>
    <t>Alter in Jahren</t>
  </si>
  <si>
    <t>Problem: falls jemand noch nicht im aktuellen Jahr Geburtstag hatte, wäre die Diff der Jahreszahlen ungenau</t>
  </si>
  <si>
    <t xml:space="preserve">Gebdat </t>
  </si>
  <si>
    <t xml:space="preserve"> wg. Der Demo nicht mit der Funktion heute() gelöst!</t>
  </si>
  <si>
    <t>über Jahre</t>
  </si>
  <si>
    <t>per datedif</t>
  </si>
  <si>
    <t>heute sei:</t>
  </si>
  <si>
    <t>=DATEDIF(B45;B46;"Y")</t>
  </si>
  <si>
    <t>eigentlich:</t>
  </si>
  <si>
    <t>=DATEDIF(B45;heute();"Y")</t>
  </si>
  <si>
    <r>
      <t xml:space="preserve">dies ist aber </t>
    </r>
    <r>
      <rPr>
        <sz val="11"/>
        <color rgb="FFFF0000"/>
        <rFont val="Calibri"/>
        <family val="2"/>
        <scheme val="minor"/>
      </rPr>
      <t>falsch</t>
    </r>
    <r>
      <rPr>
        <sz val="11"/>
        <color theme="1"/>
        <rFont val="Calibri"/>
        <family val="2"/>
        <scheme val="minor"/>
      </rPr>
      <t>, da die Person noch keinen Geburtstag hatte!</t>
    </r>
  </si>
  <si>
    <r>
      <t xml:space="preserve">Benutzung von  </t>
    </r>
    <r>
      <rPr>
        <sz val="11"/>
        <color theme="0"/>
        <rFont val="Calibri"/>
        <family val="2"/>
        <scheme val="minor"/>
      </rPr>
      <t>Matrixklammern</t>
    </r>
    <r>
      <rPr>
        <sz val="11"/>
        <color theme="1"/>
        <rFont val="Calibri"/>
        <family val="2"/>
        <scheme val="minor"/>
      </rPr>
      <t>(Strg+shift+Enter) oder</t>
    </r>
    <r>
      <rPr>
        <sz val="11"/>
        <color theme="0"/>
        <rFont val="Calibri"/>
        <family val="2"/>
        <scheme val="minor"/>
      </rPr>
      <t xml:space="preserve"> #</t>
    </r>
    <r>
      <rPr>
        <sz val="11"/>
        <color theme="1"/>
        <rFont val="Calibri"/>
        <family val="2"/>
        <scheme val="minor"/>
      </rPr>
      <t xml:space="preserve"> in Funktionen</t>
    </r>
  </si>
  <si>
    <r>
      <rPr>
        <sz val="11"/>
        <color theme="0"/>
        <rFont val="Calibri"/>
        <family val="2"/>
        <scheme val="minor"/>
      </rPr>
      <t>DATEDIFF</t>
    </r>
    <r>
      <rPr>
        <sz val="11"/>
        <color theme="1"/>
        <rFont val="Calibri"/>
        <family val="2"/>
        <scheme val="minor"/>
      </rPr>
      <t>(alte Funktion -aber seit Jahrzehnten nicht mehr dokumentiert)</t>
    </r>
  </si>
  <si>
    <t>man hat dies Problem früher auch über wenn + datum gelöst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</si>
</sst>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%"/>
    <numFmt numFmtId="165" formatCode="_-* #,##0.00\ [$€-1]_-;\-* #,##0.00\ [$€-1]_-;_-* &quot;-&quot;??\ [$€-1]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B0F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5" fontId="2" fillId="0" borderId="0" applyFont="0" applyFill="0" applyBorder="0" applyAlignment="0" applyProtection="0"/>
  </cellStyleXfs>
  <cellXfs count="14">
    <xf numFmtId="0" fontId="0" fillId="0" borderId="0" xfId="0"/>
    <xf numFmtId="0" fontId="0" fillId="2" borderId="0" xfId="0" applyFill="1"/>
    <xf numFmtId="0" fontId="0" fillId="0" borderId="0" xfId="0" quotePrefix="1"/>
    <xf numFmtId="10" fontId="0" fillId="0" borderId="0" xfId="1" applyNumberFormat="1" applyFont="1"/>
    <xf numFmtId="164" fontId="0" fillId="2" borderId="0" xfId="0" applyNumberFormat="1" applyFill="1"/>
    <xf numFmtId="0" fontId="0" fillId="3" borderId="0" xfId="0" applyFill="1"/>
    <xf numFmtId="0" fontId="0" fillId="3" borderId="0" xfId="0" quotePrefix="1" applyFill="1"/>
    <xf numFmtId="0" fontId="0" fillId="4" borderId="0" xfId="0" applyFill="1"/>
    <xf numFmtId="0" fontId="0" fillId="5" borderId="0" xfId="0" applyFill="1"/>
    <xf numFmtId="0" fontId="0" fillId="6" borderId="0" xfId="0" applyFill="1"/>
    <xf numFmtId="14" fontId="0" fillId="0" borderId="0" xfId="0" applyNumberFormat="1"/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vertical="top"/>
    </xf>
    <xf numFmtId="0" fontId="5" fillId="4" borderId="0" xfId="0" applyFont="1" applyFill="1" applyAlignment="1">
      <alignment horizontal="center"/>
    </xf>
  </cellXfs>
  <cellStyles count="3">
    <cellStyle name="Euro" xfId="2" xr:uid="{8D53FEA6-81F2-49D7-8F82-1345B1E19F0F}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99104-8833-4C3C-95C5-59E37D0C526E}">
  <sheetPr>
    <pageSetUpPr fitToPage="1"/>
  </sheetPr>
  <dimension ref="A1:J55"/>
  <sheetViews>
    <sheetView tabSelected="1" workbookViewId="0">
      <selection activeCell="B1" sqref="B1"/>
    </sheetView>
  </sheetViews>
  <sheetFormatPr baseColWidth="10" defaultRowHeight="15" x14ac:dyDescent="0.25"/>
  <cols>
    <col min="1" max="1" width="11.5703125" customWidth="1"/>
    <col min="9" max="9" width="11.7109375" bestFit="1" customWidth="1"/>
    <col min="10" max="10" width="16.140625" customWidth="1"/>
  </cols>
  <sheetData>
    <row r="1" spans="1:10" x14ac:dyDescent="0.25">
      <c r="A1" t="s">
        <v>0</v>
      </c>
    </row>
    <row r="3" spans="1:10" x14ac:dyDescent="0.25">
      <c r="A3" s="13" t="s">
        <v>1</v>
      </c>
      <c r="B3" s="11"/>
      <c r="C3" s="11"/>
      <c r="D3" s="11"/>
      <c r="E3" s="11"/>
      <c r="F3" s="11"/>
      <c r="G3" s="11"/>
      <c r="H3" s="11"/>
      <c r="I3" s="11"/>
      <c r="J3" s="7"/>
    </row>
    <row r="5" spans="1:10" x14ac:dyDescent="0.25">
      <c r="A5" t="s">
        <v>2</v>
      </c>
    </row>
    <row r="7" spans="1:10" x14ac:dyDescent="0.25">
      <c r="A7" t="s">
        <v>7</v>
      </c>
      <c r="B7" t="s">
        <v>8</v>
      </c>
      <c r="C7" t="s">
        <v>14</v>
      </c>
    </row>
    <row r="8" spans="1:10" x14ac:dyDescent="0.25">
      <c r="A8" t="s">
        <v>4</v>
      </c>
      <c r="B8">
        <v>30</v>
      </c>
      <c r="C8" s="3">
        <v>0</v>
      </c>
    </row>
    <row r="9" spans="1:10" x14ac:dyDescent="0.25">
      <c r="A9" t="s">
        <v>3</v>
      </c>
      <c r="B9">
        <v>45</v>
      </c>
      <c r="C9" s="3">
        <v>0.02</v>
      </c>
    </row>
    <row r="10" spans="1:10" x14ac:dyDescent="0.25">
      <c r="A10" t="s">
        <v>6</v>
      </c>
      <c r="B10">
        <v>82</v>
      </c>
      <c r="C10" s="3">
        <v>0.05</v>
      </c>
    </row>
    <row r="11" spans="1:10" x14ac:dyDescent="0.25">
      <c r="A11" t="s">
        <v>5</v>
      </c>
      <c r="B11">
        <v>106</v>
      </c>
      <c r="C11" s="3">
        <v>0.08</v>
      </c>
    </row>
    <row r="12" spans="1:10" x14ac:dyDescent="0.25">
      <c r="A12" t="s">
        <v>9</v>
      </c>
      <c r="B12">
        <v>145</v>
      </c>
      <c r="C12" s="3">
        <v>0.12</v>
      </c>
    </row>
    <row r="14" spans="1:10" x14ac:dyDescent="0.25">
      <c r="A14" t="s">
        <v>10</v>
      </c>
    </row>
    <row r="15" spans="1:10" x14ac:dyDescent="0.25">
      <c r="A15" t="s">
        <v>11</v>
      </c>
    </row>
    <row r="17" spans="1:10" x14ac:dyDescent="0.25">
      <c r="A17" t="s">
        <v>12</v>
      </c>
      <c r="B17" s="1">
        <v>45</v>
      </c>
    </row>
    <row r="18" spans="1:10" x14ac:dyDescent="0.25">
      <c r="A18" t="s">
        <v>13</v>
      </c>
      <c r="C18" s="2" t="str">
        <f>_xlfn.XLOOKUP(B17,B8:B12,A8:A12,"- kein passender Wert -",0)</f>
        <v>Hau</v>
      </c>
    </row>
    <row r="20" spans="1:10" x14ac:dyDescent="0.25">
      <c r="A20" t="s">
        <v>15</v>
      </c>
    </row>
    <row r="21" spans="1:10" x14ac:dyDescent="0.25">
      <c r="A21" t="s">
        <v>16</v>
      </c>
    </row>
    <row r="23" spans="1:10" x14ac:dyDescent="0.25">
      <c r="A23" t="s">
        <v>12</v>
      </c>
      <c r="B23" s="4">
        <v>5.5E-2</v>
      </c>
      <c r="C23" s="5" t="s">
        <v>17</v>
      </c>
      <c r="D23" s="5"/>
      <c r="E23" s="5"/>
      <c r="F23" s="5"/>
    </row>
    <row r="24" spans="1:10" x14ac:dyDescent="0.25">
      <c r="A24" t="s">
        <v>13</v>
      </c>
      <c r="C24" s="6" t="str">
        <f>_xlfn.XLOOKUP(B23,C8:C12,A8:A12,"- kein passender Wert -",-1)</f>
        <v>Wau</v>
      </c>
      <c r="D24" s="5"/>
      <c r="E24" s="6" t="str">
        <f>_xlfn.XLOOKUP(B23,C8:C12,A8:A12,"- kein passender Wert -",1)</f>
        <v>Mau</v>
      </c>
      <c r="F24" s="5"/>
    </row>
    <row r="26" spans="1:10" x14ac:dyDescent="0.25">
      <c r="A26" s="12" t="s">
        <v>41</v>
      </c>
      <c r="B26" s="12"/>
      <c r="C26" s="12"/>
      <c r="D26" s="12"/>
      <c r="E26" s="12"/>
      <c r="F26" s="12"/>
      <c r="G26" s="12"/>
      <c r="H26" s="12"/>
      <c r="I26" s="12"/>
      <c r="J26" s="7"/>
    </row>
    <row r="27" spans="1:10" x14ac:dyDescent="0.25">
      <c r="H27" t="s">
        <v>24</v>
      </c>
      <c r="I27">
        <v>350</v>
      </c>
    </row>
    <row r="29" spans="1:10" x14ac:dyDescent="0.25">
      <c r="A29" t="s">
        <v>7</v>
      </c>
      <c r="B29" t="s">
        <v>8</v>
      </c>
      <c r="C29" t="s">
        <v>18</v>
      </c>
      <c r="D29" t="s">
        <v>19</v>
      </c>
      <c r="G29" t="s">
        <v>7</v>
      </c>
      <c r="H29" t="s">
        <v>8</v>
      </c>
      <c r="I29" s="8" t="s">
        <v>18</v>
      </c>
      <c r="J29" s="9" t="s">
        <v>19</v>
      </c>
    </row>
    <row r="30" spans="1:10" x14ac:dyDescent="0.25">
      <c r="A30" t="s">
        <v>4</v>
      </c>
      <c r="B30">
        <v>300</v>
      </c>
      <c r="C30">
        <f>IF(B30&gt;350,20,0)</f>
        <v>0</v>
      </c>
      <c r="D30" s="5">
        <f t="array" ref="D30">B30:B34+C30:C34</f>
        <v>300</v>
      </c>
      <c r="G30" t="s">
        <v>4</v>
      </c>
      <c r="H30">
        <v>300</v>
      </c>
      <c r="I30" s="8" cm="1">
        <f t="array" ref="I30:I34">IF(H30:H34&gt;$I$27,20,0)</f>
        <v>0</v>
      </c>
      <c r="J30" s="9" cm="1">
        <f t="array" ref="J30:J34">H30:H34+_xlfn.ANCHORARRAY(I30)</f>
        <v>300</v>
      </c>
    </row>
    <row r="31" spans="1:10" x14ac:dyDescent="0.25">
      <c r="A31" t="s">
        <v>3</v>
      </c>
      <c r="B31">
        <v>700</v>
      </c>
      <c r="C31">
        <f t="shared" ref="C31:C34" si="0">IF(B31&gt;350,20,0)</f>
        <v>20</v>
      </c>
      <c r="D31" s="5">
        <f t="array" ref="D31">B31:B35+C31:C35</f>
        <v>720</v>
      </c>
      <c r="G31" t="s">
        <v>3</v>
      </c>
      <c r="H31">
        <v>700</v>
      </c>
      <c r="I31" s="8">
        <v>20</v>
      </c>
      <c r="J31" s="9">
        <v>720</v>
      </c>
    </row>
    <row r="32" spans="1:10" x14ac:dyDescent="0.25">
      <c r="A32" t="s">
        <v>6</v>
      </c>
      <c r="B32">
        <v>400</v>
      </c>
      <c r="C32">
        <f t="shared" si="0"/>
        <v>20</v>
      </c>
      <c r="D32" s="5">
        <f t="array" ref="D32">B32:B36+C32:C36</f>
        <v>420</v>
      </c>
      <c r="G32" t="s">
        <v>6</v>
      </c>
      <c r="H32">
        <v>400</v>
      </c>
      <c r="I32" s="8">
        <v>20</v>
      </c>
      <c r="J32" s="9">
        <v>420</v>
      </c>
    </row>
    <row r="33" spans="1:10" x14ac:dyDescent="0.25">
      <c r="A33" t="s">
        <v>5</v>
      </c>
      <c r="B33">
        <v>1200</v>
      </c>
      <c r="C33">
        <f t="shared" si="0"/>
        <v>20</v>
      </c>
      <c r="D33" s="5">
        <f t="array" ref="D33">B33:B37+C33:C37</f>
        <v>1220</v>
      </c>
      <c r="G33" t="s">
        <v>5</v>
      </c>
      <c r="H33">
        <v>1200</v>
      </c>
      <c r="I33" s="8">
        <v>20</v>
      </c>
      <c r="J33" s="9">
        <v>1220</v>
      </c>
    </row>
    <row r="34" spans="1:10" x14ac:dyDescent="0.25">
      <c r="A34" t="s">
        <v>9</v>
      </c>
      <c r="B34">
        <v>50</v>
      </c>
      <c r="C34">
        <f t="shared" si="0"/>
        <v>0</v>
      </c>
      <c r="D34" s="5">
        <f t="array" ref="D34">B34:B38+C34:C38</f>
        <v>50</v>
      </c>
      <c r="G34" t="s">
        <v>9</v>
      </c>
      <c r="H34">
        <v>50</v>
      </c>
      <c r="I34" s="8">
        <v>0</v>
      </c>
      <c r="J34" s="9">
        <v>50</v>
      </c>
    </row>
    <row r="35" spans="1:10" x14ac:dyDescent="0.25">
      <c r="I35" s="8"/>
      <c r="J35" s="9"/>
    </row>
    <row r="36" spans="1:10" x14ac:dyDescent="0.25">
      <c r="D36" t="s">
        <v>27</v>
      </c>
      <c r="I36" s="8" t="s">
        <v>29</v>
      </c>
      <c r="J36" s="9"/>
    </row>
    <row r="37" spans="1:10" x14ac:dyDescent="0.25">
      <c r="D37" t="s">
        <v>28</v>
      </c>
      <c r="I37" s="8" t="s">
        <v>25</v>
      </c>
      <c r="J37" s="9"/>
    </row>
    <row r="38" spans="1:10" x14ac:dyDescent="0.25">
      <c r="I38" s="8" t="s">
        <v>26</v>
      </c>
      <c r="J38" s="9"/>
    </row>
    <row r="43" spans="1:10" x14ac:dyDescent="0.25">
      <c r="A43" s="11" t="s">
        <v>42</v>
      </c>
      <c r="B43" s="11"/>
      <c r="C43" s="11"/>
      <c r="D43" s="11"/>
      <c r="E43" s="11"/>
      <c r="F43" s="11"/>
      <c r="G43" s="11"/>
      <c r="H43" s="11"/>
      <c r="I43" s="11"/>
      <c r="J43" s="11"/>
    </row>
    <row r="45" spans="1:10" x14ac:dyDescent="0.25">
      <c r="A45" t="s">
        <v>30</v>
      </c>
    </row>
    <row r="46" spans="1:10" x14ac:dyDescent="0.25">
      <c r="A46" t="s">
        <v>31</v>
      </c>
    </row>
    <row r="48" spans="1:10" x14ac:dyDescent="0.25">
      <c r="A48" t="s">
        <v>32</v>
      </c>
      <c r="B48" s="10">
        <v>45108</v>
      </c>
      <c r="I48" s="10">
        <v>44986</v>
      </c>
    </row>
    <row r="49" spans="1:9" x14ac:dyDescent="0.25">
      <c r="A49" t="s">
        <v>36</v>
      </c>
      <c r="B49" s="10">
        <v>45383</v>
      </c>
      <c r="C49" t="s">
        <v>33</v>
      </c>
      <c r="I49" s="10">
        <f>B49</f>
        <v>45383</v>
      </c>
    </row>
    <row r="51" spans="1:9" x14ac:dyDescent="0.25">
      <c r="A51" t="s">
        <v>34</v>
      </c>
      <c r="B51" s="5">
        <f>YEAR(B49)-YEAR(B48)</f>
        <v>1</v>
      </c>
      <c r="C51" t="s">
        <v>40</v>
      </c>
      <c r="I51" s="5">
        <f>YEAR(I49)-YEAR(I48)</f>
        <v>1</v>
      </c>
    </row>
    <row r="52" spans="1:9" x14ac:dyDescent="0.25">
      <c r="B52" s="5"/>
      <c r="C52" t="s">
        <v>43</v>
      </c>
      <c r="I52" s="5"/>
    </row>
    <row r="53" spans="1:9" x14ac:dyDescent="0.25">
      <c r="B53" s="5"/>
      <c r="I53" s="5"/>
    </row>
    <row r="54" spans="1:9" x14ac:dyDescent="0.25">
      <c r="A54" t="s">
        <v>35</v>
      </c>
      <c r="B54" s="6">
        <f>DATEDIF(B48,B49,"Y")</f>
        <v>0</v>
      </c>
      <c r="D54" s="6" t="s">
        <v>37</v>
      </c>
      <c r="I54" s="6">
        <f>DATEDIF(I48,I49,"Y")</f>
        <v>1</v>
      </c>
    </row>
    <row r="55" spans="1:9" x14ac:dyDescent="0.25">
      <c r="D55" t="s">
        <v>38</v>
      </c>
      <c r="E55" s="6" t="s">
        <v>39</v>
      </c>
    </row>
  </sheetData>
  <mergeCells count="3">
    <mergeCell ref="A3:I3"/>
    <mergeCell ref="A26:I26"/>
    <mergeCell ref="A43:J43"/>
  </mergeCells>
  <printOptions headings="1"/>
  <pageMargins left="0.70866141732283472" right="0.70866141732283472" top="0.78740157480314965" bottom="0.78740157480314965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163D7-1437-441F-899E-7550D7B37959}">
  <dimension ref="A5:D15"/>
  <sheetViews>
    <sheetView workbookViewId="0">
      <selection activeCell="F6" sqref="F6"/>
    </sheetView>
  </sheetViews>
  <sheetFormatPr baseColWidth="10" defaultRowHeight="15" x14ac:dyDescent="0.25"/>
  <sheetData>
    <row r="5" spans="1:4" x14ac:dyDescent="0.25">
      <c r="A5" t="s">
        <v>20</v>
      </c>
      <c r="B5" t="s">
        <v>21</v>
      </c>
      <c r="C5" t="s">
        <v>22</v>
      </c>
      <c r="D5" t="s">
        <v>23</v>
      </c>
    </row>
    <row r="6" spans="1:4" x14ac:dyDescent="0.25">
      <c r="A6">
        <v>2200</v>
      </c>
      <c r="B6">
        <v>13</v>
      </c>
      <c r="C6">
        <v>5.6521739130434782E-2</v>
      </c>
      <c r="D6">
        <v>0</v>
      </c>
    </row>
    <row r="7" spans="1:4" x14ac:dyDescent="0.25">
      <c r="A7">
        <v>2050</v>
      </c>
      <c r="B7">
        <v>22</v>
      </c>
      <c r="C7">
        <v>9.5652173913043481E-2</v>
      </c>
      <c r="D7">
        <v>0</v>
      </c>
    </row>
    <row r="8" spans="1:4" x14ac:dyDescent="0.25">
      <c r="A8">
        <v>2200</v>
      </c>
      <c r="B8">
        <v>8</v>
      </c>
      <c r="C8">
        <v>3.4782608695652174E-2</v>
      </c>
      <c r="D8">
        <v>300</v>
      </c>
    </row>
    <row r="9" spans="1:4" x14ac:dyDescent="0.25">
      <c r="A9">
        <v>2200</v>
      </c>
      <c r="B9">
        <v>3</v>
      </c>
      <c r="C9">
        <v>1.3043478260869565E-2</v>
      </c>
      <c r="D9">
        <v>300</v>
      </c>
    </row>
    <row r="10" spans="1:4" x14ac:dyDescent="0.25">
      <c r="A10">
        <v>2050</v>
      </c>
      <c r="B10">
        <v>31</v>
      </c>
      <c r="C10">
        <v>0.13478260869565217</v>
      </c>
      <c r="D10">
        <v>0</v>
      </c>
    </row>
    <row r="11" spans="1:4" x14ac:dyDescent="0.25">
      <c r="A11">
        <v>2200</v>
      </c>
      <c r="B11">
        <v>9</v>
      </c>
      <c r="C11">
        <v>3.9130434782608699E-2</v>
      </c>
      <c r="D11">
        <v>300</v>
      </c>
    </row>
    <row r="12" spans="1:4" x14ac:dyDescent="0.25">
      <c r="A12">
        <v>2200</v>
      </c>
      <c r="B12">
        <v>7</v>
      </c>
      <c r="C12">
        <v>3.0434782608695653E-2</v>
      </c>
      <c r="D12">
        <v>300</v>
      </c>
    </row>
    <row r="13" spans="1:4" x14ac:dyDescent="0.25">
      <c r="A13">
        <v>2050</v>
      </c>
      <c r="B13">
        <v>17</v>
      </c>
      <c r="C13">
        <v>7.3913043478260873E-2</v>
      </c>
      <c r="D13">
        <v>0</v>
      </c>
    </row>
    <row r="14" spans="1:4" x14ac:dyDescent="0.25">
      <c r="A14">
        <v>2050</v>
      </c>
      <c r="B14">
        <v>9</v>
      </c>
      <c r="C14">
        <v>3.9130434782608699E-2</v>
      </c>
      <c r="D14">
        <v>300</v>
      </c>
    </row>
    <row r="15" spans="1:4" x14ac:dyDescent="0.25">
      <c r="A15">
        <v>2200</v>
      </c>
      <c r="B15">
        <v>14</v>
      </c>
      <c r="C15">
        <v>6.0869565217391307E-2</v>
      </c>
      <c r="D15"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Juergen Weinhoefer</dc:creator>
  <cp:lastModifiedBy>Juergen Weinhoefer</cp:lastModifiedBy>
  <cp:lastPrinted>2024-06-21T09:16:20Z</cp:lastPrinted>
  <dcterms:created xsi:type="dcterms:W3CDTF">2024-06-20T07:06:19Z</dcterms:created>
  <dcterms:modified xsi:type="dcterms:W3CDTF">2024-06-27T07:57:58Z</dcterms:modified>
</cp:coreProperties>
</file>