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6.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3595" windowHeight="11250"/>
  </bookViews>
  <sheets>
    <sheet name="Daten" sheetId="13" r:id="rId1"/>
    <sheet name="%Zeile+Spalte" sheetId="6" r:id="rId2"/>
    <sheet name="Wer_wem_was" sheetId="7" r:id="rId3"/>
    <sheet name="Monatsgruppe" sheetId="9" r:id="rId4"/>
    <sheet name="Region_Produkt_durchVerkäufer" sheetId="11" r:id="rId5"/>
    <sheet name="Wer_wo_wann_chart" sheetId="12" r:id="rId6"/>
    <sheet name="Tabelle2" sheetId="2" r:id="rId7"/>
    <sheet name="Tabelle3" sheetId="3" r:id="rId8"/>
  </sheets>
  <definedNames>
    <definedName name="_xlnm._FilterDatabase" localSheetId="0" hidden="1">Daten!$A$1:$G$101</definedName>
    <definedName name="DAT">Daten!$A$1:$G$101</definedName>
    <definedName name="Datenschnitt_Auftragseingang">#N/A</definedName>
    <definedName name="Datenschnitt_Kunde">#N/A</definedName>
  </definedNames>
  <calcPr calcId="144525"/>
  <pivotCaches>
    <pivotCache cacheId="24" r:id="rId9"/>
    <pivotCache cacheId="31" r:id="rId10"/>
  </pivotCaches>
  <fileRecoveryPr repairLoad="1"/>
  <extLst>
    <ext xmlns:x14="http://schemas.microsoft.com/office/spreadsheetml/2009/9/main" uri="{BBE1A952-AA13-448e-AADC-164F8A28A991}">
      <x14:slicerCaches>
        <x14:slicerCache r:id="rId11"/>
        <x14:slicerCache r:id="rId12"/>
      </x14:slicerCaches>
    </ext>
    <ext xmlns:x14="http://schemas.microsoft.com/office/spreadsheetml/2009/9/main" uri="{79F54976-1DA5-4618-B147-4CDE4B953A38}">
      <x14:workbookPr/>
    </ext>
  </extLst>
</workbook>
</file>

<file path=xl/calcChain.xml><?xml version="1.0" encoding="utf-8"?>
<calcChain xmlns="http://schemas.openxmlformats.org/spreadsheetml/2006/main">
  <c r="M27" i="6" l="1"/>
  <c r="M6" i="6"/>
</calcChain>
</file>

<file path=xl/sharedStrings.xml><?xml version="1.0" encoding="utf-8"?>
<sst xmlns="http://schemas.openxmlformats.org/spreadsheetml/2006/main" count="727" uniqueCount="220">
  <si>
    <t>Region</t>
  </si>
  <si>
    <t>Verkäufer</t>
  </si>
  <si>
    <t>Kunde</t>
  </si>
  <si>
    <t>Produkt</t>
  </si>
  <si>
    <t>Umsatz</t>
  </si>
  <si>
    <t>Auftragsnummer</t>
  </si>
  <si>
    <t>Auftragseingang</t>
  </si>
  <si>
    <t>West</t>
  </si>
  <si>
    <t>Blechinger</t>
  </si>
  <si>
    <t>Fricke</t>
  </si>
  <si>
    <t>Pozidriv-Kreuzschlitz</t>
  </si>
  <si>
    <t>A2008001</t>
  </si>
  <si>
    <t>Süd</t>
  </si>
  <si>
    <t>Sander</t>
  </si>
  <si>
    <t>Göbel</t>
  </si>
  <si>
    <t>Schlitz</t>
  </si>
  <si>
    <t>A2008002</t>
  </si>
  <si>
    <t>Fischer</t>
  </si>
  <si>
    <t>Innensechskant</t>
  </si>
  <si>
    <t>A2008003</t>
  </si>
  <si>
    <t>Nord</t>
  </si>
  <si>
    <t>Hauser</t>
  </si>
  <si>
    <t>Roth</t>
  </si>
  <si>
    <t>Sechskant</t>
  </si>
  <si>
    <t>A2008004</t>
  </si>
  <si>
    <t>Niebel</t>
  </si>
  <si>
    <t>Außenvielzahn</t>
  </si>
  <si>
    <t>A2008005</t>
  </si>
  <si>
    <t>Bär</t>
  </si>
  <si>
    <t>Phillips-Kreuzschlitz</t>
  </si>
  <si>
    <t>A2008006</t>
  </si>
  <si>
    <t>Heike</t>
  </si>
  <si>
    <t>Innensechskant-TR</t>
  </si>
  <si>
    <t>A2008007</t>
  </si>
  <si>
    <t>Enkelmann</t>
  </si>
  <si>
    <t>Inbus</t>
  </si>
  <si>
    <t>A2008008</t>
  </si>
  <si>
    <t>Lange</t>
  </si>
  <si>
    <t>Innenvielzahn</t>
  </si>
  <si>
    <t>A2008009</t>
  </si>
  <si>
    <t>A2008010</t>
  </si>
  <si>
    <t>Herrmann</t>
  </si>
  <si>
    <t>Höfer</t>
  </si>
  <si>
    <t>TorqSet</t>
  </si>
  <si>
    <t>A2008011</t>
  </si>
  <si>
    <t>Ackermann</t>
  </si>
  <si>
    <t>A2008012</t>
  </si>
  <si>
    <t>Althaus</t>
  </si>
  <si>
    <t>Rossmann</t>
  </si>
  <si>
    <t>A2008013</t>
  </si>
  <si>
    <t>Gunkel</t>
  </si>
  <si>
    <t>Torx</t>
  </si>
  <si>
    <t>A2008014</t>
  </si>
  <si>
    <t>Ulrich</t>
  </si>
  <si>
    <t>A2008015</t>
  </si>
  <si>
    <t>Bruch</t>
  </si>
  <si>
    <t>A2008016</t>
  </si>
  <si>
    <t>Tri-Wing</t>
  </si>
  <si>
    <t>A2008017</t>
  </si>
  <si>
    <t>Rau</t>
  </si>
  <si>
    <t>A2008018</t>
  </si>
  <si>
    <t>Ost</t>
  </si>
  <si>
    <t>Freytag</t>
  </si>
  <si>
    <t>Pieper</t>
  </si>
  <si>
    <t>A2008019</t>
  </si>
  <si>
    <t>Wolf</t>
  </si>
  <si>
    <t>Polenz</t>
  </si>
  <si>
    <t>A2008020</t>
  </si>
  <si>
    <t>Tackmann</t>
  </si>
  <si>
    <t>Rändelkopf</t>
  </si>
  <si>
    <t>A2008021</t>
  </si>
  <si>
    <t>Andres</t>
  </si>
  <si>
    <t>A2008022</t>
  </si>
  <si>
    <t>Gasser</t>
  </si>
  <si>
    <t>A2008023</t>
  </si>
  <si>
    <t>Röring</t>
  </si>
  <si>
    <t>A2008024</t>
  </si>
  <si>
    <t>Lüdemann</t>
  </si>
  <si>
    <t>A2008025</t>
  </si>
  <si>
    <t>Aue</t>
  </si>
  <si>
    <t>Mücke</t>
  </si>
  <si>
    <t>A2008026</t>
  </si>
  <si>
    <t>Dobrindt</t>
  </si>
  <si>
    <t>Torx-TR</t>
  </si>
  <si>
    <t>A2008027</t>
  </si>
  <si>
    <t>Kuhn</t>
  </si>
  <si>
    <t>A2008028</t>
  </si>
  <si>
    <t>Vogel</t>
  </si>
  <si>
    <t>A2008029</t>
  </si>
  <si>
    <t>Mützenich</t>
  </si>
  <si>
    <t>A2008030</t>
  </si>
  <si>
    <t>A2008031</t>
  </si>
  <si>
    <t>A2008032</t>
  </si>
  <si>
    <t>Hübner</t>
  </si>
  <si>
    <t>A2008033</t>
  </si>
  <si>
    <t>Nagel</t>
  </si>
  <si>
    <t>Beck</t>
  </si>
  <si>
    <t>A2008034</t>
  </si>
  <si>
    <t>A2008035</t>
  </si>
  <si>
    <t>A2008036</t>
  </si>
  <si>
    <t>Weimar</t>
  </si>
  <si>
    <t>Bahr</t>
  </si>
  <si>
    <t>A2008037</t>
  </si>
  <si>
    <t>A2008038</t>
  </si>
  <si>
    <t>Raabe</t>
  </si>
  <si>
    <t>A2008039</t>
  </si>
  <si>
    <t>A2008040</t>
  </si>
  <si>
    <t>A2008041</t>
  </si>
  <si>
    <t>Hinz</t>
  </si>
  <si>
    <t>A2008042</t>
  </si>
  <si>
    <t>Vierkant</t>
  </si>
  <si>
    <t>A2008043</t>
  </si>
  <si>
    <t>Oppermann</t>
  </si>
  <si>
    <t>A2008044</t>
  </si>
  <si>
    <t>A2008045</t>
  </si>
  <si>
    <t>A2008046</t>
  </si>
  <si>
    <t>Jung</t>
  </si>
  <si>
    <t>A2008047</t>
  </si>
  <si>
    <t>Wanka</t>
  </si>
  <si>
    <t>Ehrmann</t>
  </si>
  <si>
    <t>A2008048</t>
  </si>
  <si>
    <t>A2008049</t>
  </si>
  <si>
    <t>Lemke</t>
  </si>
  <si>
    <t>Schultz</t>
  </si>
  <si>
    <t>A2008050</t>
  </si>
  <si>
    <t>Zimmermann</t>
  </si>
  <si>
    <t>A2008051</t>
  </si>
  <si>
    <t>A2008052</t>
  </si>
  <si>
    <t>Arnold</t>
  </si>
  <si>
    <t>A2008053</t>
  </si>
  <si>
    <t>A2008054</t>
  </si>
  <si>
    <t>Fahr</t>
  </si>
  <si>
    <t>A2008055</t>
  </si>
  <si>
    <t>A2008056</t>
  </si>
  <si>
    <t>Schmidt</t>
  </si>
  <si>
    <t>A2008057</t>
  </si>
  <si>
    <t>A2008058</t>
  </si>
  <si>
    <t>A2008059</t>
  </si>
  <si>
    <t>A2008060</t>
  </si>
  <si>
    <t>A2008061</t>
  </si>
  <si>
    <t>A2008062</t>
  </si>
  <si>
    <t>A2008063</t>
  </si>
  <si>
    <t>Noll</t>
  </si>
  <si>
    <t>A2008064</t>
  </si>
  <si>
    <t>Müller</t>
  </si>
  <si>
    <t>A2008065</t>
  </si>
  <si>
    <t>A2008066</t>
  </si>
  <si>
    <t>Korte</t>
  </si>
  <si>
    <t>A2008067</t>
  </si>
  <si>
    <t>Backhaus</t>
  </si>
  <si>
    <t>Kramer</t>
  </si>
  <si>
    <t>A2008068</t>
  </si>
  <si>
    <t>A2008069</t>
  </si>
  <si>
    <t>Uldall</t>
  </si>
  <si>
    <t>A2008070</t>
  </si>
  <si>
    <t>Philipp</t>
  </si>
  <si>
    <t>A2008071</t>
  </si>
  <si>
    <t>A2008072</t>
  </si>
  <si>
    <t>A2008073</t>
  </si>
  <si>
    <t>A2008074</t>
  </si>
  <si>
    <t>A2008075</t>
  </si>
  <si>
    <t>A2008076</t>
  </si>
  <si>
    <t>A2008077</t>
  </si>
  <si>
    <t>Lammert</t>
  </si>
  <si>
    <t>A2008078</t>
  </si>
  <si>
    <t>A2008079</t>
  </si>
  <si>
    <t>A2008080</t>
  </si>
  <si>
    <t>A2008081</t>
  </si>
  <si>
    <t>A2008082</t>
  </si>
  <si>
    <t>A2008083</t>
  </si>
  <si>
    <t>Conemann</t>
  </si>
  <si>
    <t>A2008084</t>
  </si>
  <si>
    <t>A2008085</t>
  </si>
  <si>
    <t>A2008086</t>
  </si>
  <si>
    <t>A2008087</t>
  </si>
  <si>
    <t>Brandner</t>
  </si>
  <si>
    <t>A2008088</t>
  </si>
  <si>
    <t>A2008089</t>
  </si>
  <si>
    <t>A2008090</t>
  </si>
  <si>
    <t>A2008091</t>
  </si>
  <si>
    <t>Meckel</t>
  </si>
  <si>
    <t>A2008092</t>
  </si>
  <si>
    <t>A2008093</t>
  </si>
  <si>
    <t>A2008094</t>
  </si>
  <si>
    <t>A2008095</t>
  </si>
  <si>
    <t>A2008096</t>
  </si>
  <si>
    <t>A2008097</t>
  </si>
  <si>
    <t>A2008098</t>
  </si>
  <si>
    <t>A2008099</t>
  </si>
  <si>
    <t>A2008100</t>
  </si>
  <si>
    <t>Zeilenbeschriftungen</t>
  </si>
  <si>
    <t>Gesamtergebnis</t>
  </si>
  <si>
    <t>Summe von Umsatz</t>
  </si>
  <si>
    <t>Gesamt:  Umsatz</t>
  </si>
  <si>
    <t xml:space="preserve"> Umsatz</t>
  </si>
  <si>
    <t>Gesamt: %</t>
  </si>
  <si>
    <t>%</t>
  </si>
  <si>
    <t>Regio</t>
  </si>
  <si>
    <t>Fuhrmann</t>
  </si>
  <si>
    <t>Rossmann Ergebnis</t>
  </si>
  <si>
    <t xml:space="preserve">Werte formatiert und sortiert(RMT auf Wert) </t>
  </si>
  <si>
    <t>Teilergebnis unterhalb</t>
  </si>
  <si>
    <t>Berichtsfilter</t>
  </si>
  <si>
    <t>Welche Produkte an welche Kunden hat welcher Vertreter verkauft?</t>
  </si>
  <si>
    <t>%-Anteil</t>
  </si>
  <si>
    <t>Jan</t>
  </si>
  <si>
    <t>Feb</t>
  </si>
  <si>
    <t>Mrz</t>
  </si>
  <si>
    <t>Apr</t>
  </si>
  <si>
    <t>Spaltenbeschriftungen</t>
  </si>
  <si>
    <t>Mo</t>
  </si>
  <si>
    <t>(Alle)</t>
  </si>
  <si>
    <t>Vertreter</t>
  </si>
  <si>
    <t>Gesamtumsatz</t>
  </si>
  <si>
    <t>Welcher Vertreter hat bei welchem Kunden in welchem Monat(Gruppierung aus Monatsgruppe) welchen Umsatz erzielt?</t>
  </si>
  <si>
    <t>Tabelle nach Gesamtumsatz sortiert!</t>
  </si>
  <si>
    <t>Göbel Ergebnis</t>
  </si>
  <si>
    <t>Pieper Ergebnis</t>
  </si>
  <si>
    <t>Raabe Ergebnis</t>
  </si>
  <si>
    <t>Röring Ergebnis</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</si>
</sst>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14" fontId="1" fillId="0" borderId="0" xfId="0" applyNumberFormat="1" applyFont="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2" fontId="0" fillId="0" borderId="0" xfId="0" applyNumberFormat="1"/>
    <xf numFmtId="4" fontId="1" fillId="0" borderId="0" xfId="0" applyNumberFormat="1" applyFont="1"/>
    <xf numFmtId="10" fontId="0" fillId="0" borderId="0" xfId="0" applyNumberFormat="1"/>
    <xf numFmtId="0" fontId="0" fillId="0" borderId="0" xfId="0" applyAlignment="1">
      <alignment horizontal="right"/>
    </xf>
    <xf numFmtId="14" fontId="0" fillId="0" borderId="0" xfId="0" applyNumberFormat="1"/>
    <xf numFmtId="14" fontId="0" fillId="0" borderId="0" xfId="0" applyNumberFormat="1" applyAlignment="1">
      <alignment horizontal="left" indent="1"/>
    </xf>
  </cellXfs>
  <cellStyles count="1">
    <cellStyle name="Standard" xfId="0" builtinId="0"/>
  </cellStyles>
  <dxfs count="32">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[pivot_quelle2.xlsx]Region_Produkt_durchVerkäufer!PivotTable2</c:name>
    <c:fmtId val="0"/>
  </c:pivotSource>
  <c:chart>
    <c:autoTitleDeleted val="0"/>
    <c:pivotFmts>
      <c:pivotFmt>
        <c:idx val="0"/>
        <c:marker>
          <c:symbol val="none"/>
        </c:marker>
      </c:pivotFmt>
    </c:pivotFmts>
    <c:plotArea>
      <c:layout/>
      <c:barChart>
        <c:barDir val="col"/>
        <c:grouping val="clustered"/>
        <c:varyColors val="0"/>
        <c:ser>
          <c:idx val="0"/>
          <c:order val="0"/>
          <c:tx>
            <c:strRef>
              <c:f>Region_Produkt_durchVerkäufer!$B$3:$B$4</c:f>
              <c:strCache>
                <c:ptCount val="1"/>
                <c:pt idx="0">
                  <c:v>Außenvielzahn</c:v>
                </c:pt>
              </c:strCache>
            </c:strRef>
          </c:tx>
          <c:invertIfNegative val="0"/>
          <c:cat>
            <c:strRef>
              <c:f>Region_Produkt_durchVerkäufer!$A$5:$A$9</c:f>
              <c:strCache>
                <c:ptCount val="4"/>
                <c:pt idx="0">
                  <c:v>Nord</c:v>
                </c:pt>
                <c:pt idx="1">
                  <c:v>Ost</c:v>
                </c:pt>
                <c:pt idx="2">
                  <c:v>Süd</c:v>
                </c:pt>
                <c:pt idx="3">
                  <c:v>West</c:v>
                </c:pt>
              </c:strCache>
            </c:strRef>
          </c:cat>
          <c:val>
            <c:numRef>
              <c:f>Region_Produkt_durchVerkäufer!$B$5:$B$9</c:f>
              <c:numCache>
                <c:formatCode>General</c:formatCode>
                <c:ptCount val="4"/>
                <c:pt idx="0">
                  <c:v>4.24</c:v>
                </c:pt>
                <c:pt idx="2">
                  <c:v>27.450000000000003</c:v>
                </c:pt>
                <c:pt idx="3">
                  <c:v>15.53</c:v>
                </c:pt>
              </c:numCache>
            </c:numRef>
          </c:val>
        </c:ser>
        <c:ser>
          <c:idx val="1"/>
          <c:order val="1"/>
          <c:tx>
            <c:strRef>
              <c:f>Region_Produkt_durchVerkäufer!$C$3:$C$4</c:f>
              <c:strCache>
                <c:ptCount val="1"/>
                <c:pt idx="0">
                  <c:v>Inbus</c:v>
                </c:pt>
              </c:strCache>
            </c:strRef>
          </c:tx>
          <c:invertIfNegative val="0"/>
          <c:cat>
            <c:strRef>
              <c:f>Region_Produkt_durchVerkäufer!$A$5:$A$9</c:f>
              <c:strCache>
                <c:ptCount val="4"/>
                <c:pt idx="0">
                  <c:v>Nord</c:v>
                </c:pt>
                <c:pt idx="1">
                  <c:v>Ost</c:v>
                </c:pt>
                <c:pt idx="2">
                  <c:v>Süd</c:v>
                </c:pt>
                <c:pt idx="3">
                  <c:v>West</c:v>
                </c:pt>
              </c:strCache>
            </c:strRef>
          </c:cat>
          <c:val>
            <c:numRef>
              <c:f>Region_Produkt_durchVerkäufer!$C$5:$C$9</c:f>
              <c:numCache>
                <c:formatCode>General</c:formatCode>
                <c:ptCount val="4"/>
                <c:pt idx="0">
                  <c:v>10.41</c:v>
                </c:pt>
                <c:pt idx="2">
                  <c:v>2.87</c:v>
                </c:pt>
                <c:pt idx="3">
                  <c:v>45.290000000000006</c:v>
                </c:pt>
              </c:numCache>
            </c:numRef>
          </c:val>
        </c:ser>
        <c:ser>
          <c:idx val="2"/>
          <c:order val="2"/>
          <c:tx>
            <c:strRef>
              <c:f>Region_Produkt_durchVerkäufer!$D$3:$D$4</c:f>
              <c:strCache>
                <c:ptCount val="1"/>
                <c:pt idx="0">
                  <c:v>Innensechskant</c:v>
                </c:pt>
              </c:strCache>
            </c:strRef>
          </c:tx>
          <c:invertIfNegative val="0"/>
          <c:cat>
            <c:strRef>
              <c:f>Region_Produkt_durchVerkäufer!$A$5:$A$9</c:f>
              <c:strCache>
                <c:ptCount val="4"/>
                <c:pt idx="0">
                  <c:v>Nord</c:v>
                </c:pt>
                <c:pt idx="1">
                  <c:v>Ost</c:v>
                </c:pt>
                <c:pt idx="2">
                  <c:v>Süd</c:v>
                </c:pt>
                <c:pt idx="3">
                  <c:v>West</c:v>
                </c:pt>
              </c:strCache>
            </c:strRef>
          </c:cat>
          <c:val>
            <c:numRef>
              <c:f>Region_Produkt_durchVerkäufer!$D$5:$D$9</c:f>
              <c:numCache>
                <c:formatCode>General</c:formatCode>
                <c:ptCount val="4"/>
                <c:pt idx="0">
                  <c:v>32.590000000000003</c:v>
                </c:pt>
                <c:pt idx="1">
                  <c:v>14.53</c:v>
                </c:pt>
                <c:pt idx="2">
                  <c:v>38.78</c:v>
                </c:pt>
                <c:pt idx="3">
                  <c:v>1872.23</c:v>
                </c:pt>
              </c:numCache>
            </c:numRef>
          </c:val>
        </c:ser>
        <c:ser>
          <c:idx val="3"/>
          <c:order val="3"/>
          <c:tx>
            <c:strRef>
              <c:f>Region_Produkt_durchVerkäufer!$E$3:$E$4</c:f>
              <c:strCache>
                <c:ptCount val="1"/>
                <c:pt idx="0">
                  <c:v>Innensechskant-TR</c:v>
                </c:pt>
              </c:strCache>
            </c:strRef>
          </c:tx>
          <c:invertIfNegative val="0"/>
          <c:cat>
            <c:strRef>
              <c:f>Region_Produkt_durchVerkäufer!$A$5:$A$9</c:f>
              <c:strCache>
                <c:ptCount val="4"/>
                <c:pt idx="0">
                  <c:v>Nord</c:v>
                </c:pt>
                <c:pt idx="1">
                  <c:v>Ost</c:v>
                </c:pt>
                <c:pt idx="2">
                  <c:v>Süd</c:v>
                </c:pt>
                <c:pt idx="3">
                  <c:v>West</c:v>
                </c:pt>
              </c:strCache>
            </c:strRef>
          </c:cat>
          <c:val>
            <c:numRef>
              <c:f>Region_Produkt_durchVerkäufer!$E$5:$E$9</c:f>
              <c:numCache>
                <c:formatCode>General</c:formatCode>
                <c:ptCount val="4"/>
                <c:pt idx="0">
                  <c:v>1604</c:v>
                </c:pt>
                <c:pt idx="1">
                  <c:v>2.2200000000000002</c:v>
                </c:pt>
                <c:pt idx="2">
                  <c:v>12.82</c:v>
                </c:pt>
                <c:pt idx="3">
                  <c:v>11.82</c:v>
                </c:pt>
              </c:numCache>
            </c:numRef>
          </c:val>
        </c:ser>
        <c:ser>
          <c:idx val="4"/>
          <c:order val="4"/>
          <c:tx>
            <c:strRef>
              <c:f>Region_Produkt_durchVerkäufer!$F$3:$F$4</c:f>
              <c:strCache>
                <c:ptCount val="1"/>
                <c:pt idx="0">
                  <c:v>Innenvielzahn</c:v>
                </c:pt>
              </c:strCache>
            </c:strRef>
          </c:tx>
          <c:invertIfNegative val="0"/>
          <c:cat>
            <c:strRef>
              <c:f>Region_Produkt_durchVerkäufer!$A$5:$A$9</c:f>
              <c:strCache>
                <c:ptCount val="4"/>
                <c:pt idx="0">
                  <c:v>Nord</c:v>
                </c:pt>
                <c:pt idx="1">
                  <c:v>Ost</c:v>
                </c:pt>
                <c:pt idx="2">
                  <c:v>Süd</c:v>
                </c:pt>
                <c:pt idx="3">
                  <c:v>West</c:v>
                </c:pt>
              </c:strCache>
            </c:strRef>
          </c:cat>
          <c:val>
            <c:numRef>
              <c:f>Region_Produkt_durchVerkäufer!$F$5:$F$9</c:f>
              <c:numCache>
                <c:formatCode>General</c:formatCode>
                <c:ptCount val="4"/>
                <c:pt idx="0">
                  <c:v>7.69</c:v>
                </c:pt>
                <c:pt idx="2">
                  <c:v>4.92</c:v>
                </c:pt>
                <c:pt idx="3">
                  <c:v>27.619999999999997</c:v>
                </c:pt>
              </c:numCache>
            </c:numRef>
          </c:val>
        </c:ser>
        <c:ser>
          <c:idx val="5"/>
          <c:order val="5"/>
          <c:tx>
            <c:strRef>
              <c:f>Region_Produkt_durchVerkäufer!$G$3:$G$4</c:f>
              <c:strCache>
                <c:ptCount val="1"/>
                <c:pt idx="0">
                  <c:v>Phillips-Kreuzschlitz</c:v>
                </c:pt>
              </c:strCache>
            </c:strRef>
          </c:tx>
          <c:invertIfNegative val="0"/>
          <c:cat>
            <c:strRef>
              <c:f>Region_Produkt_durchVerkäufer!$A$5:$A$9</c:f>
              <c:strCache>
                <c:ptCount val="4"/>
                <c:pt idx="0">
                  <c:v>Nord</c:v>
                </c:pt>
                <c:pt idx="1">
                  <c:v>Ost</c:v>
                </c:pt>
                <c:pt idx="2">
                  <c:v>Süd</c:v>
                </c:pt>
                <c:pt idx="3">
                  <c:v>West</c:v>
                </c:pt>
              </c:strCache>
            </c:strRef>
          </c:cat>
          <c:val>
            <c:numRef>
              <c:f>Region_Produkt_durchVerkäufer!$G$5:$G$9</c:f>
              <c:numCache>
                <c:formatCode>General</c:formatCode>
                <c:ptCount val="4"/>
                <c:pt idx="0">
                  <c:v>1397.4</c:v>
                </c:pt>
                <c:pt idx="1">
                  <c:v>20.02</c:v>
                </c:pt>
                <c:pt idx="3">
                  <c:v>1572</c:v>
                </c:pt>
              </c:numCache>
            </c:numRef>
          </c:val>
        </c:ser>
        <c:ser>
          <c:idx val="6"/>
          <c:order val="6"/>
          <c:tx>
            <c:strRef>
              <c:f>Region_Produkt_durchVerkäufer!$H$3:$H$4</c:f>
              <c:strCache>
                <c:ptCount val="1"/>
                <c:pt idx="0">
                  <c:v>Pozidriv-Kreuzschlitz</c:v>
                </c:pt>
              </c:strCache>
            </c:strRef>
          </c:tx>
          <c:invertIfNegative val="0"/>
          <c:cat>
            <c:strRef>
              <c:f>Region_Produkt_durchVerkäufer!$A$5:$A$9</c:f>
              <c:strCache>
                <c:ptCount val="4"/>
                <c:pt idx="0">
                  <c:v>Nord</c:v>
                </c:pt>
                <c:pt idx="1">
                  <c:v>Ost</c:v>
                </c:pt>
                <c:pt idx="2">
                  <c:v>Süd</c:v>
                </c:pt>
                <c:pt idx="3">
                  <c:v>West</c:v>
                </c:pt>
              </c:strCache>
            </c:strRef>
          </c:cat>
          <c:val>
            <c:numRef>
              <c:f>Region_Produkt_durchVerkäufer!$H$5:$H$9</c:f>
              <c:numCache>
                <c:formatCode>General</c:formatCode>
                <c:ptCount val="4"/>
                <c:pt idx="0">
                  <c:v>16.16</c:v>
                </c:pt>
                <c:pt idx="1">
                  <c:v>10.82</c:v>
                </c:pt>
                <c:pt idx="2">
                  <c:v>5.31</c:v>
                </c:pt>
                <c:pt idx="3">
                  <c:v>28.549999999999997</c:v>
                </c:pt>
              </c:numCache>
            </c:numRef>
          </c:val>
        </c:ser>
        <c:ser>
          <c:idx val="7"/>
          <c:order val="7"/>
          <c:tx>
            <c:strRef>
              <c:f>Region_Produkt_durchVerkäufer!$I$3:$I$4</c:f>
              <c:strCache>
                <c:ptCount val="1"/>
                <c:pt idx="0">
                  <c:v>Rändelkopf</c:v>
                </c:pt>
              </c:strCache>
            </c:strRef>
          </c:tx>
          <c:invertIfNegative val="0"/>
          <c:cat>
            <c:strRef>
              <c:f>Region_Produkt_durchVerkäufer!$A$5:$A$9</c:f>
              <c:strCache>
                <c:ptCount val="4"/>
                <c:pt idx="0">
                  <c:v>Nord</c:v>
                </c:pt>
                <c:pt idx="1">
                  <c:v>Ost</c:v>
                </c:pt>
                <c:pt idx="2">
                  <c:v>Süd</c:v>
                </c:pt>
                <c:pt idx="3">
                  <c:v>West</c:v>
                </c:pt>
              </c:strCache>
            </c:strRef>
          </c:cat>
          <c:val>
            <c:numRef>
              <c:f>Region_Produkt_durchVerkäufer!$I$5:$I$9</c:f>
              <c:numCache>
                <c:formatCode>General</c:formatCode>
                <c:ptCount val="4"/>
                <c:pt idx="1">
                  <c:v>7.01</c:v>
                </c:pt>
                <c:pt idx="2">
                  <c:v>18.02</c:v>
                </c:pt>
                <c:pt idx="3">
                  <c:v>19.260000000000002</c:v>
                </c:pt>
              </c:numCache>
            </c:numRef>
          </c:val>
        </c:ser>
        <c:ser>
          <c:idx val="8"/>
          <c:order val="8"/>
          <c:tx>
            <c:strRef>
              <c:f>Region_Produkt_durchVerkäufer!$J$3:$J$4</c:f>
              <c:strCache>
                <c:ptCount val="1"/>
                <c:pt idx="0">
                  <c:v>Schlitz</c:v>
                </c:pt>
              </c:strCache>
            </c:strRef>
          </c:tx>
          <c:invertIfNegative val="0"/>
          <c:cat>
            <c:strRef>
              <c:f>Region_Produkt_durchVerkäufer!$A$5:$A$9</c:f>
              <c:strCache>
                <c:ptCount val="4"/>
                <c:pt idx="0">
                  <c:v>Nord</c:v>
                </c:pt>
                <c:pt idx="1">
                  <c:v>Ost</c:v>
                </c:pt>
                <c:pt idx="2">
                  <c:v>Süd</c:v>
                </c:pt>
                <c:pt idx="3">
                  <c:v>West</c:v>
                </c:pt>
              </c:strCache>
            </c:strRef>
          </c:cat>
          <c:val>
            <c:numRef>
              <c:f>Region_Produkt_durchVerkäufer!$J$5:$J$9</c:f>
              <c:numCache>
                <c:formatCode>General</c:formatCode>
                <c:ptCount val="4"/>
                <c:pt idx="0">
                  <c:v>31.78</c:v>
                </c:pt>
                <c:pt idx="2">
                  <c:v>21.84</c:v>
                </c:pt>
                <c:pt idx="3">
                  <c:v>1854.58</c:v>
                </c:pt>
              </c:numCache>
            </c:numRef>
          </c:val>
        </c:ser>
        <c:ser>
          <c:idx val="9"/>
          <c:order val="9"/>
          <c:tx>
            <c:strRef>
              <c:f>Region_Produkt_durchVerkäufer!$K$3:$K$4</c:f>
              <c:strCache>
                <c:ptCount val="1"/>
                <c:pt idx="0">
                  <c:v>Sechskant</c:v>
                </c:pt>
              </c:strCache>
            </c:strRef>
          </c:tx>
          <c:invertIfNegative val="0"/>
          <c:cat>
            <c:strRef>
              <c:f>Region_Produkt_durchVerkäufer!$A$5:$A$9</c:f>
              <c:strCache>
                <c:ptCount val="4"/>
                <c:pt idx="0">
                  <c:v>Nord</c:v>
                </c:pt>
                <c:pt idx="1">
                  <c:v>Ost</c:v>
                </c:pt>
                <c:pt idx="2">
                  <c:v>Süd</c:v>
                </c:pt>
                <c:pt idx="3">
                  <c:v>West</c:v>
                </c:pt>
              </c:strCache>
            </c:strRef>
          </c:cat>
          <c:val>
            <c:numRef>
              <c:f>Region_Produkt_durchVerkäufer!$K$5:$K$9</c:f>
              <c:numCache>
                <c:formatCode>General</c:formatCode>
                <c:ptCount val="4"/>
                <c:pt idx="0">
                  <c:v>1969.44</c:v>
                </c:pt>
                <c:pt idx="1">
                  <c:v>22.740000000000002</c:v>
                </c:pt>
                <c:pt idx="2">
                  <c:v>263.52</c:v>
                </c:pt>
                <c:pt idx="3">
                  <c:v>12.63</c:v>
                </c:pt>
              </c:numCache>
            </c:numRef>
          </c:val>
        </c:ser>
        <c:ser>
          <c:idx val="10"/>
          <c:order val="10"/>
          <c:tx>
            <c:strRef>
              <c:f>Region_Produkt_durchVerkäufer!$L$3:$L$4</c:f>
              <c:strCache>
                <c:ptCount val="1"/>
                <c:pt idx="0">
                  <c:v>TorqSet</c:v>
                </c:pt>
              </c:strCache>
            </c:strRef>
          </c:tx>
          <c:invertIfNegative val="0"/>
          <c:cat>
            <c:strRef>
              <c:f>Region_Produkt_durchVerkäufer!$A$5:$A$9</c:f>
              <c:strCache>
                <c:ptCount val="4"/>
                <c:pt idx="0">
                  <c:v>Nord</c:v>
                </c:pt>
                <c:pt idx="1">
                  <c:v>Ost</c:v>
                </c:pt>
                <c:pt idx="2">
                  <c:v>Süd</c:v>
                </c:pt>
                <c:pt idx="3">
                  <c:v>West</c:v>
                </c:pt>
              </c:strCache>
            </c:strRef>
          </c:cat>
          <c:val>
            <c:numRef>
              <c:f>Region_Produkt_durchVerkäufer!$L$5:$L$9</c:f>
              <c:numCache>
                <c:formatCode>General</c:formatCode>
                <c:ptCount val="4"/>
                <c:pt idx="0">
                  <c:v>24.67</c:v>
                </c:pt>
                <c:pt idx="1">
                  <c:v>18.79</c:v>
                </c:pt>
                <c:pt idx="2">
                  <c:v>697.99</c:v>
                </c:pt>
                <c:pt idx="3">
                  <c:v>9.01</c:v>
                </c:pt>
              </c:numCache>
            </c:numRef>
          </c:val>
        </c:ser>
        <c:ser>
          <c:idx val="11"/>
          <c:order val="11"/>
          <c:tx>
            <c:strRef>
              <c:f>Region_Produkt_durchVerkäufer!$M$3:$M$4</c:f>
              <c:strCache>
                <c:ptCount val="1"/>
                <c:pt idx="0">
                  <c:v>Torx</c:v>
                </c:pt>
              </c:strCache>
            </c:strRef>
          </c:tx>
          <c:invertIfNegative val="0"/>
          <c:cat>
            <c:strRef>
              <c:f>Region_Produkt_durchVerkäufer!$A$5:$A$9</c:f>
              <c:strCache>
                <c:ptCount val="4"/>
                <c:pt idx="0">
                  <c:v>Nord</c:v>
                </c:pt>
                <c:pt idx="1">
                  <c:v>Ost</c:v>
                </c:pt>
                <c:pt idx="2">
                  <c:v>Süd</c:v>
                </c:pt>
                <c:pt idx="3">
                  <c:v>West</c:v>
                </c:pt>
              </c:strCache>
            </c:strRef>
          </c:cat>
          <c:val>
            <c:numRef>
              <c:f>Region_Produkt_durchVerkäufer!$M$5:$M$9</c:f>
              <c:numCache>
                <c:formatCode>General</c:formatCode>
                <c:ptCount val="4"/>
                <c:pt idx="1">
                  <c:v>18.010000000000002</c:v>
                </c:pt>
                <c:pt idx="2">
                  <c:v>814.52</c:v>
                </c:pt>
                <c:pt idx="3">
                  <c:v>10.06</c:v>
                </c:pt>
              </c:numCache>
            </c:numRef>
          </c:val>
        </c:ser>
        <c:ser>
          <c:idx val="12"/>
          <c:order val="12"/>
          <c:tx>
            <c:strRef>
              <c:f>Region_Produkt_durchVerkäufer!$N$3:$N$4</c:f>
              <c:strCache>
                <c:ptCount val="1"/>
                <c:pt idx="0">
                  <c:v>Torx-TR</c:v>
                </c:pt>
              </c:strCache>
            </c:strRef>
          </c:tx>
          <c:invertIfNegative val="0"/>
          <c:cat>
            <c:strRef>
              <c:f>Region_Produkt_durchVerkäufer!$A$5:$A$9</c:f>
              <c:strCache>
                <c:ptCount val="4"/>
                <c:pt idx="0">
                  <c:v>Nord</c:v>
                </c:pt>
                <c:pt idx="1">
                  <c:v>Ost</c:v>
                </c:pt>
                <c:pt idx="2">
                  <c:v>Süd</c:v>
                </c:pt>
                <c:pt idx="3">
                  <c:v>West</c:v>
                </c:pt>
              </c:strCache>
            </c:strRef>
          </c:cat>
          <c:val>
            <c:numRef>
              <c:f>Region_Produkt_durchVerkäufer!$N$5:$N$9</c:f>
              <c:numCache>
                <c:formatCode>General</c:formatCode>
                <c:ptCount val="4"/>
                <c:pt idx="0">
                  <c:v>1040.25</c:v>
                </c:pt>
                <c:pt idx="1">
                  <c:v>18.14</c:v>
                </c:pt>
                <c:pt idx="3">
                  <c:v>988.73</c:v>
                </c:pt>
              </c:numCache>
            </c:numRef>
          </c:val>
        </c:ser>
        <c:ser>
          <c:idx val="13"/>
          <c:order val="13"/>
          <c:tx>
            <c:strRef>
              <c:f>Region_Produkt_durchVerkäufer!$O$3:$O$4</c:f>
              <c:strCache>
                <c:ptCount val="1"/>
                <c:pt idx="0">
                  <c:v>Tri-Wing</c:v>
                </c:pt>
              </c:strCache>
            </c:strRef>
          </c:tx>
          <c:invertIfNegative val="0"/>
          <c:cat>
            <c:strRef>
              <c:f>Region_Produkt_durchVerkäufer!$A$5:$A$9</c:f>
              <c:strCache>
                <c:ptCount val="4"/>
                <c:pt idx="0">
                  <c:v>Nord</c:v>
                </c:pt>
                <c:pt idx="1">
                  <c:v>Ost</c:v>
                </c:pt>
                <c:pt idx="2">
                  <c:v>Süd</c:v>
                </c:pt>
                <c:pt idx="3">
                  <c:v>West</c:v>
                </c:pt>
              </c:strCache>
            </c:strRef>
          </c:cat>
          <c:val>
            <c:numRef>
              <c:f>Region_Produkt_durchVerkäufer!$O$5:$O$9</c:f>
              <c:numCache>
                <c:formatCode>General</c:formatCode>
                <c:ptCount val="4"/>
                <c:pt idx="0">
                  <c:v>7.93</c:v>
                </c:pt>
                <c:pt idx="1">
                  <c:v>13</c:v>
                </c:pt>
                <c:pt idx="2">
                  <c:v>3.57</c:v>
                </c:pt>
                <c:pt idx="3">
                  <c:v>25.85</c:v>
                </c:pt>
              </c:numCache>
            </c:numRef>
          </c:val>
        </c:ser>
        <c:ser>
          <c:idx val="14"/>
          <c:order val="14"/>
          <c:tx>
            <c:strRef>
              <c:f>Region_Produkt_durchVerkäufer!$P$3:$P$4</c:f>
              <c:strCache>
                <c:ptCount val="1"/>
                <c:pt idx="0">
                  <c:v>Vierkant</c:v>
                </c:pt>
              </c:strCache>
            </c:strRef>
          </c:tx>
          <c:invertIfNegative val="0"/>
          <c:cat>
            <c:strRef>
              <c:f>Region_Produkt_durchVerkäufer!$A$5:$A$9</c:f>
              <c:strCache>
                <c:ptCount val="4"/>
                <c:pt idx="0">
                  <c:v>Nord</c:v>
                </c:pt>
                <c:pt idx="1">
                  <c:v>Ost</c:v>
                </c:pt>
                <c:pt idx="2">
                  <c:v>Süd</c:v>
                </c:pt>
                <c:pt idx="3">
                  <c:v>West</c:v>
                </c:pt>
              </c:strCache>
            </c:strRef>
          </c:cat>
          <c:val>
            <c:numRef>
              <c:f>Region_Produkt_durchVerkäufer!$P$5:$P$9</c:f>
              <c:numCache>
                <c:formatCode>General</c:formatCode>
                <c:ptCount val="4"/>
                <c:pt idx="2">
                  <c:v>12.23</c:v>
                </c:pt>
                <c:pt idx="3">
                  <c:v>20.02</c:v>
                </c:pt>
              </c:numCache>
            </c:numRef>
          </c:val>
        </c:ser>
        <c:dLbls>
          <c:showLegendKey val="0"/>
          <c:showVal val="0"/>
          <c:showCatName val="0"/>
          <c:showSerName val="0"/>
          <c:showPercent val="0"/>
          <c:showBubbleSize val="0"/>
        </c:dLbls>
        <c:gapWidth val="150"/>
        <c:axId val="141550336"/>
        <c:axId val="141551872"/>
      </c:barChart>
      <c:catAx>
        <c:axId val="141550336"/>
        <c:scaling>
          <c:orientation val="minMax"/>
        </c:scaling>
        <c:delete val="0"/>
        <c:axPos val="b"/>
        <c:majorTickMark val="out"/>
        <c:minorTickMark val="none"/>
        <c:tickLblPos val="nextTo"/>
        <c:crossAx val="141551872"/>
        <c:crosses val="autoZero"/>
        <c:auto val="1"/>
        <c:lblAlgn val="ctr"/>
        <c:lblOffset val="100"/>
        <c:noMultiLvlLbl val="0"/>
      </c:catAx>
      <c:valAx>
        <c:axId val="141551872"/>
        <c:scaling>
          <c:orientation val="minMax"/>
        </c:scaling>
        <c:delete val="0"/>
        <c:axPos val="l"/>
        <c:majorGridlines/>
        <c:numFmt formatCode="General" sourceLinked="1"/>
        <c:majorTickMark val="out"/>
        <c:minorTickMark val="none"/>
        <c:tickLblPos val="nextTo"/>
        <c:crossAx val="141550336"/>
        <c:crosses val="autoZero"/>
        <c:crossBetween val="between"/>
      </c:valAx>
    </c:plotArea>
    <c:legend>
      <c:legendPos val="r"/>
      <c:layout/>
      <c:overlay val="0"/>
    </c:legend>
    <c:plotVisOnly val="1"/>
    <c:dispBlanksAs val="gap"/>
    <c:showDLblsOverMax val="0"/>
  </c:chart>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[pivot_quelle2.xlsx]Wer_wo_wann_chart!PivotTable3</c:name>
    <c:fmtId val="0"/>
  </c:pivotSource>
  <c:chart>
    <c:title>
      <c:layout/>
      <c:overlay val="0"/>
    </c:title>
    <c:autoTitleDeleted val="0"/>
    <c:pivotFmts>
      <c:pivotFmt>
        <c:idx val="0"/>
        <c:marker>
          <c:symbol val="none"/>
        </c:marker>
        <c:dLbl>
          <c:idx val="0"/>
          <c:layout/>
          <c:spPr/>
          <c:txPr>
            <a:bodyPr/>
            <a:lstStyle/>
            <a:p>
              <a:pPr>
                <a:defRPr/>
              </a:pPr>
              <a:endParaRPr lang="de-DE"/>
            </a:p>
          </c:txPr>
          <c:showLegendKey val="0"/>
          <c:showVal val="1"/>
          <c:showCatName val="0"/>
          <c:showSerName val="0"/>
          <c:showPercent val="0"/>
          <c:showBubbleSize val="0"/>
        </c:dLbl>
      </c:pivotFmt>
    </c:pivotFmts>
    <c:plotArea>
      <c:layout/>
      <c:barChart>
        <c:barDir val="col"/>
        <c:grouping val="clustered"/>
        <c:varyColors val="0"/>
        <c:ser>
          <c:idx val="0"/>
          <c:order val="0"/>
          <c:tx>
            <c:strRef>
              <c:f>Wer_wo_wann_chart!$B$3</c:f>
              <c:strCache>
                <c:ptCount val="1"/>
                <c:pt idx="0">
                  <c:v>Ergebnis</c:v>
                </c:pt>
              </c:strCache>
            </c:strRef>
          </c:tx>
          <c:invertIfNegative val="0"/>
          <c:dLbls>
            <c:spPr/>
            <c:txPr>
              <a:bodyPr/>
              <a:lstStyle/>
              <a:p>
                <a:pPr>
                  <a:defRPr/>
                </a:pPr>
                <a:endParaRPr lang="de-DE"/>
              </a:p>
            </c:txPr>
            <c:showLegendKey val="0"/>
            <c:showVal val="1"/>
            <c:showCatName val="0"/>
            <c:showSerName val="0"/>
            <c:showPercent val="0"/>
            <c:showBubbleSize val="0"/>
            <c:showLeaderLines val="0"/>
          </c:dLbls>
          <c:cat>
            <c:multiLvlStrRef>
              <c:f>Wer_wo_wann_chart!$A$4:$A$74</c:f>
              <c:multiLvlStrCache>
                <c:ptCount val="50"/>
                <c:lvl>
                  <c:pt idx="0">
                    <c:v>Mrz</c:v>
                  </c:pt>
                  <c:pt idx="1">
                    <c:v>Feb</c:v>
                  </c:pt>
                  <c:pt idx="2">
                    <c:v>Apr</c:v>
                  </c:pt>
                  <c:pt idx="3">
                    <c:v>Jan</c:v>
                  </c:pt>
                  <c:pt idx="4">
                    <c:v>Mrz</c:v>
                  </c:pt>
                  <c:pt idx="5">
                    <c:v>Jan</c:v>
                  </c:pt>
                  <c:pt idx="6">
                    <c:v>Feb</c:v>
                  </c:pt>
                  <c:pt idx="7">
                    <c:v>Apr</c:v>
                  </c:pt>
                  <c:pt idx="8">
                    <c:v>Jan</c:v>
                  </c:pt>
                  <c:pt idx="9">
                    <c:v>Feb</c:v>
                  </c:pt>
                  <c:pt idx="10">
                    <c:v>Mrz</c:v>
                  </c:pt>
                  <c:pt idx="11">
                    <c:v>Mrz</c:v>
                  </c:pt>
                  <c:pt idx="12">
                    <c:v>Jan</c:v>
                  </c:pt>
                  <c:pt idx="13">
                    <c:v>Mrz</c:v>
                  </c:pt>
                  <c:pt idx="14">
                    <c:v>Feb</c:v>
                  </c:pt>
                  <c:pt idx="15">
                    <c:v>Mrz</c:v>
                  </c:pt>
                  <c:pt idx="16">
                    <c:v>Feb</c:v>
                  </c:pt>
                  <c:pt idx="17">
                    <c:v>Mrz</c:v>
                  </c:pt>
                  <c:pt idx="18">
                    <c:v>Apr</c:v>
                  </c:pt>
                  <c:pt idx="19">
                    <c:v>Mrz</c:v>
                  </c:pt>
                  <c:pt idx="20">
                    <c:v>Jan</c:v>
                  </c:pt>
                  <c:pt idx="21">
                    <c:v>Mrz</c:v>
                  </c:pt>
                  <c:pt idx="22">
                    <c:v>Jan</c:v>
                  </c:pt>
                  <c:pt idx="23">
                    <c:v>Feb</c:v>
                  </c:pt>
                  <c:pt idx="24">
                    <c:v>Mrz</c:v>
                  </c:pt>
                  <c:pt idx="25">
                    <c:v>Feb</c:v>
                  </c:pt>
                  <c:pt idx="26">
                    <c:v>Mrz</c:v>
                  </c:pt>
                  <c:pt idx="27">
                    <c:v>Apr</c:v>
                  </c:pt>
                  <c:pt idx="28">
                    <c:v>Jan</c:v>
                  </c:pt>
                  <c:pt idx="29">
                    <c:v>Feb</c:v>
                  </c:pt>
                  <c:pt idx="30">
                    <c:v>Apr</c:v>
                  </c:pt>
                  <c:pt idx="31">
                    <c:v>Jan</c:v>
                  </c:pt>
                  <c:pt idx="32">
                    <c:v>Mrz</c:v>
                  </c:pt>
                  <c:pt idx="33">
                    <c:v>Apr</c:v>
                  </c:pt>
                  <c:pt idx="34">
                    <c:v>Jan</c:v>
                  </c:pt>
                  <c:pt idx="35">
                    <c:v>Mrz</c:v>
                  </c:pt>
                  <c:pt idx="36">
                    <c:v>Jan</c:v>
                  </c:pt>
                  <c:pt idx="37">
                    <c:v>Feb</c:v>
                  </c:pt>
                  <c:pt idx="38">
                    <c:v>Apr</c:v>
                  </c:pt>
                  <c:pt idx="39">
                    <c:v>Jan</c:v>
                  </c:pt>
                  <c:pt idx="40">
                    <c:v>Feb</c:v>
                  </c:pt>
                  <c:pt idx="41">
                    <c:v>Mrz</c:v>
                  </c:pt>
                  <c:pt idx="42">
                    <c:v>Apr</c:v>
                  </c:pt>
                  <c:pt idx="43">
                    <c:v>Jan</c:v>
                  </c:pt>
                  <c:pt idx="44">
                    <c:v>Feb</c:v>
                  </c:pt>
                  <c:pt idx="45">
                    <c:v>Mrz</c:v>
                  </c:pt>
                  <c:pt idx="46">
                    <c:v>Jan</c:v>
                  </c:pt>
                  <c:pt idx="47">
                    <c:v>Feb</c:v>
                  </c:pt>
                  <c:pt idx="48">
                    <c:v>Mrz</c:v>
                  </c:pt>
                  <c:pt idx="49">
                    <c:v>Apr</c:v>
                  </c:pt>
                </c:lvl>
                <c:lvl>
                  <c:pt idx="0">
                    <c:v>Backhaus</c:v>
                  </c:pt>
                  <c:pt idx="1">
                    <c:v>Weimar</c:v>
                  </c:pt>
                  <c:pt idx="3">
                    <c:v>Freytag</c:v>
                  </c:pt>
                  <c:pt idx="5">
                    <c:v>Bruch</c:v>
                  </c:pt>
                  <c:pt idx="8">
                    <c:v>Aue</c:v>
                  </c:pt>
                  <c:pt idx="11">
                    <c:v>Uldall</c:v>
                  </c:pt>
                  <c:pt idx="12">
                    <c:v>Gasser</c:v>
                  </c:pt>
                  <c:pt idx="14">
                    <c:v>Wanka</c:v>
                  </c:pt>
                  <c:pt idx="16">
                    <c:v>Nagel</c:v>
                  </c:pt>
                  <c:pt idx="19">
                    <c:v>Müller</c:v>
                  </c:pt>
                  <c:pt idx="20">
                    <c:v>Herrmann</c:v>
                  </c:pt>
                  <c:pt idx="22">
                    <c:v>Sander</c:v>
                  </c:pt>
                  <c:pt idx="25">
                    <c:v>Lemke</c:v>
                  </c:pt>
                  <c:pt idx="28">
                    <c:v>Blechinger</c:v>
                  </c:pt>
                  <c:pt idx="31">
                    <c:v>Rau</c:v>
                  </c:pt>
                  <c:pt idx="34">
                    <c:v>Hauser</c:v>
                  </c:pt>
                  <c:pt idx="36">
                    <c:v>Althaus</c:v>
                  </c:pt>
                  <c:pt idx="39">
                    <c:v>Heike</c:v>
                  </c:pt>
                  <c:pt idx="43">
                    <c:v>Lüdemann</c:v>
                  </c:pt>
                  <c:pt idx="46">
                    <c:v>Wolf</c:v>
                  </c:pt>
                </c:lvl>
              </c:multiLvlStrCache>
            </c:multiLvlStrRef>
          </c:cat>
          <c:val>
            <c:numRef>
              <c:f>Wer_wo_wann_chart!$B$4:$B$74</c:f>
              <c:numCache>
                <c:formatCode>General</c:formatCode>
                <c:ptCount val="50"/>
                <c:pt idx="0">
                  <c:v>9.89</c:v>
                </c:pt>
                <c:pt idx="1">
                  <c:v>11.25</c:v>
                </c:pt>
                <c:pt idx="2">
                  <c:v>3.02</c:v>
                </c:pt>
                <c:pt idx="3">
                  <c:v>13.08</c:v>
                </c:pt>
                <c:pt idx="4">
                  <c:v>2.98</c:v>
                </c:pt>
                <c:pt idx="5">
                  <c:v>12.580000000000002</c:v>
                </c:pt>
                <c:pt idx="6">
                  <c:v>9.15</c:v>
                </c:pt>
                <c:pt idx="7">
                  <c:v>7.99</c:v>
                </c:pt>
                <c:pt idx="8">
                  <c:v>12.01</c:v>
                </c:pt>
                <c:pt idx="9">
                  <c:v>5.31</c:v>
                </c:pt>
                <c:pt idx="10">
                  <c:v>15.06</c:v>
                </c:pt>
                <c:pt idx="11">
                  <c:v>37.04</c:v>
                </c:pt>
                <c:pt idx="12">
                  <c:v>25.54</c:v>
                </c:pt>
                <c:pt idx="13">
                  <c:v>19.02</c:v>
                </c:pt>
                <c:pt idx="14">
                  <c:v>16.670000000000002</c:v>
                </c:pt>
                <c:pt idx="15">
                  <c:v>30.950000000000003</c:v>
                </c:pt>
                <c:pt idx="16">
                  <c:v>55.72</c:v>
                </c:pt>
                <c:pt idx="17">
                  <c:v>6.77</c:v>
                </c:pt>
                <c:pt idx="18">
                  <c:v>13.579999999999998</c:v>
                </c:pt>
                <c:pt idx="19">
                  <c:v>255.91</c:v>
                </c:pt>
                <c:pt idx="20">
                  <c:v>778.86</c:v>
                </c:pt>
                <c:pt idx="21">
                  <c:v>14.41</c:v>
                </c:pt>
                <c:pt idx="22">
                  <c:v>842.54000000000008</c:v>
                </c:pt>
                <c:pt idx="23">
                  <c:v>18.43</c:v>
                </c:pt>
                <c:pt idx="24">
                  <c:v>17.810000000000002</c:v>
                </c:pt>
                <c:pt idx="25">
                  <c:v>13.98</c:v>
                </c:pt>
                <c:pt idx="26">
                  <c:v>12.82</c:v>
                </c:pt>
                <c:pt idx="27">
                  <c:v>932</c:v>
                </c:pt>
                <c:pt idx="28">
                  <c:v>15.59</c:v>
                </c:pt>
                <c:pt idx="29">
                  <c:v>994.22</c:v>
                </c:pt>
                <c:pt idx="30">
                  <c:v>12.63</c:v>
                </c:pt>
                <c:pt idx="31">
                  <c:v>1276</c:v>
                </c:pt>
                <c:pt idx="32">
                  <c:v>9.01</c:v>
                </c:pt>
                <c:pt idx="33">
                  <c:v>10.06</c:v>
                </c:pt>
                <c:pt idx="34">
                  <c:v>1398.5900000000001</c:v>
                </c:pt>
                <c:pt idx="35">
                  <c:v>20.71</c:v>
                </c:pt>
                <c:pt idx="36">
                  <c:v>1624.6799999999998</c:v>
                </c:pt>
                <c:pt idx="37">
                  <c:v>13.09</c:v>
                </c:pt>
                <c:pt idx="38">
                  <c:v>14.97</c:v>
                </c:pt>
                <c:pt idx="39">
                  <c:v>46.22</c:v>
                </c:pt>
                <c:pt idx="40">
                  <c:v>13.91</c:v>
                </c:pt>
                <c:pt idx="41">
                  <c:v>1850</c:v>
                </c:pt>
                <c:pt idx="42">
                  <c:v>10.66</c:v>
                </c:pt>
                <c:pt idx="43">
                  <c:v>25.61</c:v>
                </c:pt>
                <c:pt idx="44">
                  <c:v>41.6</c:v>
                </c:pt>
                <c:pt idx="45">
                  <c:v>1958.13</c:v>
                </c:pt>
                <c:pt idx="46">
                  <c:v>15.78</c:v>
                </c:pt>
                <c:pt idx="47">
                  <c:v>322.34999999999997</c:v>
                </c:pt>
                <c:pt idx="48">
                  <c:v>1845.15</c:v>
                </c:pt>
                <c:pt idx="49">
                  <c:v>15.53</c:v>
                </c:pt>
              </c:numCache>
            </c:numRef>
          </c:val>
        </c:ser>
        <c:dLbls>
          <c:showLegendKey val="0"/>
          <c:showVal val="0"/>
          <c:showCatName val="0"/>
          <c:showSerName val="0"/>
          <c:showPercent val="0"/>
          <c:showBubbleSize val="0"/>
        </c:dLbls>
        <c:gapWidth val="150"/>
        <c:axId val="141922688"/>
        <c:axId val="141924224"/>
      </c:barChart>
      <c:catAx>
        <c:axId val="141922688"/>
        <c:scaling>
          <c:orientation val="minMax"/>
        </c:scaling>
        <c:delete val="0"/>
        <c:axPos val="b"/>
        <c:majorTickMark val="out"/>
        <c:minorTickMark val="none"/>
        <c:tickLblPos val="nextTo"/>
        <c:crossAx val="141924224"/>
        <c:crosses val="autoZero"/>
        <c:auto val="1"/>
        <c:lblAlgn val="ctr"/>
        <c:lblOffset val="100"/>
        <c:noMultiLvlLbl val="0"/>
      </c:catAx>
      <c:valAx>
        <c:axId val="141924224"/>
        <c:scaling>
          <c:orientation val="minMax"/>
        </c:scaling>
        <c:delete val="0"/>
        <c:axPos val="l"/>
        <c:majorGridlines/>
        <c:numFmt formatCode="General" sourceLinked="1"/>
        <c:majorTickMark val="out"/>
        <c:minorTickMark val="none"/>
        <c:tickLblPos val="nextTo"/>
        <c:crossAx val="141922688"/>
        <c:crosses val="autoZero"/>
        <c:crossBetween val="between"/>
      </c:valAx>
    </c:plotArea>
    <c:legend>
      <c:legendPos val="r"/>
      <c:layout/>
      <c:overlay val="0"/>
    </c:legend>
    <c:plotVisOnly val="1"/>
    <c:dispBlanksAs val="gap"/>
    <c:showDLblsOverMax val="0"/>
  </c:chart>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476250</xdr:colOff>
      <xdr:row>9</xdr:row>
      <xdr:rowOff>123824</xdr:rowOff>
    </xdr:from>
    <xdr:to>
      <xdr:col>12</xdr:col>
      <xdr:colOff>219075</xdr:colOff>
      <xdr:row>34</xdr:row>
      <xdr:rowOff>95250</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590550</xdr:colOff>
      <xdr:row>4</xdr:row>
      <xdr:rowOff>9525</xdr:rowOff>
    </xdr:from>
    <xdr:to>
      <xdr:col>5</xdr:col>
      <xdr:colOff>133350</xdr:colOff>
      <xdr:row>17</xdr:row>
      <xdr:rowOff>57150</xdr:rowOff>
    </xdr:to>
    <mc:AlternateContent xmlns:mc="http://schemas.openxmlformats.org/markup-compatibility/2006" xmlns:a14="http://schemas.microsoft.com/office/drawing/2010/main">
      <mc:Choice Requires="a14">
        <xdr:graphicFrame macro="">
          <xdr:nvGraphicFramePr>
            <xdr:cNvPr id="4" name="Kunde"/>
            <xdr:cNvGraphicFramePr/>
          </xdr:nvGraphicFramePr>
          <xdr:xfrm>
            <a:off x="0" y="0"/>
            <a:ext cx="0" cy="0"/>
          </xdr:xfrm>
          <a:graphic>
            <a:graphicData uri="http://schemas.microsoft.com/office/drawing/2010/slicer">
              <sle:slicer xmlns:sle="http://schemas.microsoft.com/office/drawing/2010/slicer" name="Kunde"/>
            </a:graphicData>
          </a:graphic>
        </xdr:graphicFrame>
      </mc:Choice>
      <mc:Fallback xmlns="">
        <xdr:sp macro="" textlink="">
          <xdr:nvSpPr>
            <xdr:cNvPr id="0" name=""/>
            <xdr:cNvSpPr>
              <a:spLocks noTextEdit="1"/>
            </xdr:cNvSpPr>
          </xdr:nvSpPr>
          <xdr:spPr>
            <a:xfrm>
              <a:off x="2571750" y="771525"/>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können spätestens mit Excel 2010 verwendet werden.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5</xdr:col>
      <xdr:colOff>276225</xdr:colOff>
      <xdr:row>4</xdr:row>
      <xdr:rowOff>0</xdr:rowOff>
    </xdr:from>
    <xdr:to>
      <xdr:col>7</xdr:col>
      <xdr:colOff>581025</xdr:colOff>
      <xdr:row>17</xdr:row>
      <xdr:rowOff>47625</xdr:rowOff>
    </xdr:to>
    <mc:AlternateContent xmlns:mc="http://schemas.openxmlformats.org/markup-compatibility/2006" xmlns:a14="http://schemas.microsoft.com/office/drawing/2010/main">
      <mc:Choice Requires="a14">
        <xdr:graphicFrame macro="">
          <xdr:nvGraphicFramePr>
            <xdr:cNvPr id="5" name="Auftragseingang"/>
            <xdr:cNvGraphicFramePr/>
          </xdr:nvGraphicFramePr>
          <xdr:xfrm>
            <a:off x="0" y="0"/>
            <a:ext cx="0" cy="0"/>
          </xdr:xfrm>
          <a:graphic>
            <a:graphicData uri="http://schemas.microsoft.com/office/drawing/2010/slicer">
              <sle:slicer xmlns:sle="http://schemas.microsoft.com/office/drawing/2010/slicer" name="Auftragseingang"/>
            </a:graphicData>
          </a:graphic>
        </xdr:graphicFrame>
      </mc:Choice>
      <mc:Fallback xmlns="">
        <xdr:sp macro="" textlink="">
          <xdr:nvSpPr>
            <xdr:cNvPr id="0" name=""/>
            <xdr:cNvSpPr>
              <a:spLocks noTextEdit="1"/>
            </xdr:cNvSpPr>
          </xdr:nvSpPr>
          <xdr:spPr>
            <a:xfrm>
              <a:off x="4543425" y="762000"/>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können spätestens mit Excel 2010 verwendet werden.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7</xdr:col>
      <xdr:colOff>638175</xdr:colOff>
      <xdr:row>7</xdr:row>
      <xdr:rowOff>23812</xdr:rowOff>
    </xdr:from>
    <xdr:to>
      <xdr:col>18</xdr:col>
      <xdr:colOff>742950</xdr:colOff>
      <xdr:row>33</xdr:row>
      <xdr:rowOff>133350</xdr:rowOff>
    </xdr:to>
    <xdr:graphicFrame macro="">
      <xdr:nvGraphicFramePr>
        <xdr:cNvPr id="6" name="Diagram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jwein" refreshedDate="41666.737575462961" createdVersion="4" refreshedVersion="4" minRefreshableVersion="3" recordCount="100">
  <cacheSource type="worksheet">
    <worksheetSource ref="A1:G101" sheet="Daten"/>
  </cacheSource>
  <cacheFields count="7">
    <cacheField name="Region" numFmtId="0">
      <sharedItems count="4">
        <s v="Nord"/>
        <s v="Süd"/>
        <s v="West"/>
        <s v="Ost"/>
      </sharedItems>
    </cacheField>
    <cacheField name="Verkäufer" numFmtId="0">
      <sharedItems/>
    </cacheField>
    <cacheField name="Kunde" numFmtId="0">
      <sharedItems/>
    </cacheField>
    <cacheField name="Produkt" numFmtId="0">
      <sharedItems count="15">
        <s v="Inbus"/>
        <s v="Sechskant"/>
        <s v="Schlitz"/>
        <s v="Vierkant"/>
        <s v="Innensechskant-TR"/>
        <s v="Torx"/>
        <s v="Außenvielzahn"/>
        <s v="Phillips-Kreuzschlitz"/>
        <s v="Tri-Wing"/>
        <s v="Torx-TR"/>
        <s v="TorqSet"/>
        <s v="Innensechskant"/>
        <s v="Pozidriv-Kreuzschlitz"/>
        <s v="Innenvielzahn"/>
        <s v="Rändelkopf"/>
      </sharedItems>
    </cacheField>
    <cacheField name="Umsatz" numFmtId="4">
      <sharedItems containsSemiMixedTypes="0" containsString="0" containsNumber="1" minValue="2.21" maxValue="1922"/>
    </cacheField>
    <cacheField name="Auftragsnummer" numFmtId="0">
      <sharedItems/>
    </cacheField>
    <cacheField name="Auftragseingang" numFmtId="14">
      <sharedItems containsSemiMixedTypes="0" containsNonDate="0" containsDate="1" containsString="0" minDate="2008-01-02T00:00:00" maxDate="2008-04-06T00:0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wein" refreshedDate="41666.738429513891" createdVersion="4" refreshedVersion="4" minRefreshableVersion="3" recordCount="100">
  <cacheSource type="worksheet">
    <worksheetSource name="DAT"/>
  </cacheSource>
  <cacheFields count="7">
    <cacheField name="Region" numFmtId="0">
      <sharedItems count="4">
        <s v="Nord"/>
        <s v="Süd"/>
        <s v="West"/>
        <s v="Ost"/>
      </sharedItems>
    </cacheField>
    <cacheField name="Verkäufer" numFmtId="0">
      <sharedItems count="20">
        <s v="Herrmann"/>
        <s v="Sander"/>
        <s v="Heike"/>
        <s v="Lemke"/>
        <s v="Nagel"/>
        <s v="Wolf"/>
        <s v="Weimar"/>
        <s v="Lüdemann"/>
        <s v="Gasser"/>
        <s v="Hauser"/>
        <s v="Backhaus"/>
        <s v="Wanka"/>
        <s v="Rau"/>
        <s v="Müller"/>
        <s v="Blechinger"/>
        <s v="Bruch"/>
        <s v="Althaus"/>
        <s v="Aue"/>
        <s v="Uldall"/>
        <s v="Freytag"/>
      </sharedItems>
    </cacheField>
    <cacheField name="Kunde" numFmtId="0">
      <sharedItems count="46">
        <s v="Ackermann"/>
        <s v="Andres"/>
        <s v="Arnold"/>
        <s v="Bahr"/>
        <s v="Bär"/>
        <s v="Beck"/>
        <s v="Brandner"/>
        <s v="Conemann"/>
        <s v="Dobrindt"/>
        <s v="Ehrmann"/>
        <s v="Enkelmann"/>
        <s v="Fahr"/>
        <s v="Fischer"/>
        <s v="Freytag"/>
        <s v="Fricke"/>
        <s v="Fuhrmann"/>
        <s v="Göbel"/>
        <s v="Gunkel"/>
        <s v="Hinz"/>
        <s v="Höfer"/>
        <s v="Hübner"/>
        <s v="Jung"/>
        <s v="Korte"/>
        <s v="Kramer"/>
        <s v="Kuhn"/>
        <s v="Lammert"/>
        <s v="Lange"/>
        <s v="Meckel"/>
        <s v="Mücke"/>
        <s v="Mützenich"/>
        <s v="Niebel"/>
        <s v="Noll"/>
        <s v="Oppermann"/>
        <s v="Philipp"/>
        <s v="Pieper"/>
        <s v="Polenz"/>
        <s v="Raabe"/>
        <s v="Röring"/>
        <s v="Rossmann"/>
        <s v="Roth"/>
        <s v="Schmidt"/>
        <s v="Schultz"/>
        <s v="Tackmann"/>
        <s v="Ulrich"/>
        <s v="Vogel"/>
        <s v="Zimmermann"/>
      </sharedItems>
    </cacheField>
    <cacheField name="Produkt" numFmtId="0">
      <sharedItems count="15">
        <s v="Inbus"/>
        <s v="Sechskant"/>
        <s v="Schlitz"/>
        <s v="Vierkant"/>
        <s v="Innensechskant-TR"/>
        <s v="Torx"/>
        <s v="Außenvielzahn"/>
        <s v="Phillips-Kreuzschlitz"/>
        <s v="Tri-Wing"/>
        <s v="Torx-TR"/>
        <s v="TorqSet"/>
        <s v="Innensechskant"/>
        <s v="Pozidriv-Kreuzschlitz"/>
        <s v="Innenvielzahn"/>
        <s v="Rändelkopf"/>
      </sharedItems>
    </cacheField>
    <cacheField name="Umsatz" numFmtId="4">
      <sharedItems containsSemiMixedTypes="0" containsString="0" containsNumber="1" minValue="2.21" maxValue="1922"/>
    </cacheField>
    <cacheField name="Auftragsnummer" numFmtId="0">
      <sharedItems/>
    </cacheField>
    <cacheField name="Auftragseingang" numFmtId="14">
      <sharedItems containsSemiMixedTypes="0" containsNonDate="0" containsDate="1" containsString="0" minDate="2008-01-02T00:00:00" maxDate="2008-04-06T00:00:00" count="52">
        <d v="2008-01-11T00:00:00"/>
        <d v="2008-03-17T00:00:00"/>
        <d v="2008-01-21T00:00:00"/>
        <d v="2008-02-13T00:00:00"/>
        <d v="2008-04-01T00:00:00"/>
        <d v="2008-02-21T00:00:00"/>
        <d v="2008-03-06T00:00:00"/>
        <d v="2008-03-19T00:00:00"/>
        <d v="2008-02-05T00:00:00"/>
        <d v="2008-02-18T00:00:00"/>
        <d v="2008-03-05T00:00:00"/>
        <d v="2008-01-04T00:00:00"/>
        <d v="2008-03-25T00:00:00"/>
        <d v="2008-02-01T00:00:00"/>
        <d v="2008-03-28T00:00:00"/>
        <d v="2008-01-28T00:00:00"/>
        <d v="2008-03-07T00:00:00"/>
        <d v="2008-04-03T00:00:00"/>
        <d v="2008-02-15T00:00:00"/>
        <d v="2008-04-02T00:00:00"/>
        <d v="2008-01-07T00:00:00"/>
        <d v="2008-02-11T00:00:00"/>
        <d v="2008-03-03T00:00:00"/>
        <d v="2008-03-14T00:00:00"/>
        <d v="2008-02-25T00:00:00"/>
        <d v="2008-01-15T00:00:00"/>
        <d v="2008-02-04T00:00:00"/>
        <d v="2008-03-04T00:00:00"/>
        <d v="2008-03-26T00:00:00"/>
        <d v="2008-01-02T00:00:00"/>
        <d v="2008-01-03T00:00:00"/>
        <d v="2008-01-30T00:00:00"/>
        <d v="2008-01-14T00:00:00"/>
        <d v="2008-03-11T00:00:00"/>
        <d v="2008-01-09T00:00:00"/>
        <d v="2008-02-22T00:00:00"/>
        <d v="2008-02-27T00:00:00"/>
        <d v="2008-04-05T00:00:00"/>
        <d v="2008-03-31T00:00:00"/>
        <d v="2008-01-25T00:00:00"/>
        <d v="2008-01-29T00:00:00"/>
        <d v="2008-01-16T00:00:00"/>
        <d v="2008-01-22T00:00:00"/>
        <d v="2008-03-10T00:00:00"/>
        <d v="2008-01-18T00:00:00"/>
        <d v="2008-02-08T00:00:00"/>
        <d v="2008-01-24T00:00:00"/>
        <d v="2008-02-12T00:00:00"/>
        <d v="2008-02-06T00:00:00"/>
        <d v="2008-02-19T00:00:00"/>
        <d v="2008-02-29T00:00:00"/>
        <d v="2008-03-12T00:00:00"/>
      </sharedItems>
      <fieldGroup base="6">
        <rangePr groupBy="months" startDate="2008-01-02T00:00:00" endDate="2008-04-06T00:00:00"/>
        <groupItems count="14">
          <s v="&lt;02.01.2008"/>
          <s v="Jan"/>
          <s v="Feb"/>
          <s v="Mrz"/>
          <s v="Apr"/>
          <s v="Mai"/>
          <s v="Jun"/>
          <s v="Jul"/>
          <s v="Aug"/>
          <s v="Sep"/>
          <s v="Okt"/>
          <s v="Nov"/>
          <s v="Dez"/>
          <s v="&gt;06.04.2008"/>
        </groupItems>
      </fieldGroup>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100">
  <r>
    <x v="0"/>
    <s v="Herrmann"/>
    <s v="Ackermann"/>
    <x v="0"/>
    <n v="6.55"/>
    <s v="A2008012"/>
    <d v="2008-01-11T00:00:00"/>
  </r>
  <r>
    <x v="1"/>
    <s v="Sander"/>
    <s v="Ackermann"/>
    <x v="1"/>
    <n v="11.81"/>
    <s v="A2008076"/>
    <d v="2008-03-17T00:00:00"/>
  </r>
  <r>
    <x v="2"/>
    <s v="Heike"/>
    <s v="Andres"/>
    <x v="2"/>
    <n v="8.06"/>
    <s v="A2008022"/>
    <d v="2008-01-21T00:00:00"/>
  </r>
  <r>
    <x v="1"/>
    <s v="Sander"/>
    <s v="Andres"/>
    <x v="3"/>
    <n v="12.23"/>
    <s v="A2008045"/>
    <d v="2008-02-13T00:00:00"/>
  </r>
  <r>
    <x v="1"/>
    <s v="Lemke"/>
    <s v="Andres"/>
    <x v="1"/>
    <n v="242"/>
    <s v="A2008094"/>
    <d v="2008-04-01T00:00:00"/>
  </r>
  <r>
    <x v="2"/>
    <s v="Nagel"/>
    <s v="Arnold"/>
    <x v="0"/>
    <n v="18.8"/>
    <s v="A2008053"/>
    <d v="2008-02-21T00:00:00"/>
  </r>
  <r>
    <x v="1"/>
    <s v="Lemke"/>
    <s v="Arnold"/>
    <x v="4"/>
    <n v="12.82"/>
    <s v="A2008066"/>
    <d v="2008-03-06T00:00:00"/>
  </r>
  <r>
    <x v="2"/>
    <s v="Wolf"/>
    <s v="Arnold"/>
    <x v="0"/>
    <n v="5.15"/>
    <s v="A2008080"/>
    <d v="2008-03-19T00:00:00"/>
  </r>
  <r>
    <x v="1"/>
    <s v="Weimar"/>
    <s v="Bahr"/>
    <x v="5"/>
    <n v="8.5399999999999991"/>
    <s v="A2008037"/>
    <d v="2008-02-05T00:00:00"/>
  </r>
  <r>
    <x v="0"/>
    <s v="Lüdemann"/>
    <s v="Bahr"/>
    <x v="6"/>
    <n v="4.24"/>
    <s v="A2008049"/>
    <d v="2008-02-18T00:00:00"/>
  </r>
  <r>
    <x v="3"/>
    <s v="Gasser"/>
    <s v="Bahr"/>
    <x v="7"/>
    <n v="16.8"/>
    <s v="A2008062"/>
    <d v="2008-03-05T00:00:00"/>
  </r>
  <r>
    <x v="0"/>
    <s v="Hauser"/>
    <s v="Bär"/>
    <x v="7"/>
    <n v="1372"/>
    <s v="A2008006"/>
    <d v="2008-01-04T00:00:00"/>
  </r>
  <r>
    <x v="2"/>
    <s v="Nagel"/>
    <s v="Bär"/>
    <x v="3"/>
    <n v="4.49"/>
    <s v="A2008079"/>
    <d v="2008-03-19T00:00:00"/>
  </r>
  <r>
    <x v="1"/>
    <s v="Backhaus"/>
    <s v="Bär"/>
    <x v="6"/>
    <n v="6.32"/>
    <s v="A2008081"/>
    <d v="2008-03-25T00:00:00"/>
  </r>
  <r>
    <x v="2"/>
    <s v="Nagel"/>
    <s v="Beck"/>
    <x v="8"/>
    <n v="4.38"/>
    <s v="A2008034"/>
    <d v="2008-02-01T00:00:00"/>
  </r>
  <r>
    <x v="0"/>
    <s v="Lüdemann"/>
    <s v="Brandner"/>
    <x v="1"/>
    <n v="7.52"/>
    <s v="A2008088"/>
    <d v="2008-03-28T00:00:00"/>
  </r>
  <r>
    <x v="3"/>
    <s v="Wanka"/>
    <s v="Conemann"/>
    <x v="9"/>
    <n v="3.42"/>
    <s v="A2008084"/>
    <d v="2008-03-25T00:00:00"/>
  </r>
  <r>
    <x v="0"/>
    <s v="Hauser"/>
    <s v="Conemann"/>
    <x v="10"/>
    <n v="2.5299999999999998"/>
    <s v="A2008085"/>
    <d v="2008-03-25T00:00:00"/>
  </r>
  <r>
    <x v="3"/>
    <s v="Gasser"/>
    <s v="Dobrindt"/>
    <x v="9"/>
    <n v="14.72"/>
    <s v="A2008027"/>
    <d v="2008-01-28T00:00:00"/>
  </r>
  <r>
    <x v="2"/>
    <s v="Rau"/>
    <s v="Dobrindt"/>
    <x v="10"/>
    <n v="9.01"/>
    <s v="A2008069"/>
    <d v="2008-03-07T00:00:00"/>
  </r>
  <r>
    <x v="1"/>
    <s v="Lemke"/>
    <s v="Dobrindt"/>
    <x v="10"/>
    <n v="690"/>
    <s v="A2008093"/>
    <d v="2008-04-01T00:00:00"/>
  </r>
  <r>
    <x v="1"/>
    <s v="Weimar"/>
    <s v="Dobrindt"/>
    <x v="6"/>
    <n v="3.02"/>
    <s v="A2008097"/>
    <d v="2008-04-03T00:00:00"/>
  </r>
  <r>
    <x v="3"/>
    <s v="Wanka"/>
    <s v="Ehrmann"/>
    <x v="1"/>
    <n v="9.66"/>
    <s v="A2008048"/>
    <d v="2008-02-15T00:00:00"/>
  </r>
  <r>
    <x v="2"/>
    <s v="Nagel"/>
    <s v="Ehrmann"/>
    <x v="2"/>
    <n v="6.52"/>
    <s v="A2008096"/>
    <d v="2008-04-02T00:00:00"/>
  </r>
  <r>
    <x v="2"/>
    <s v="Heike"/>
    <s v="Enkelmann"/>
    <x v="0"/>
    <n v="19.059999999999999"/>
    <s v="A2008008"/>
    <d v="2008-01-07T00:00:00"/>
  </r>
  <r>
    <x v="0"/>
    <s v="Lüdemann"/>
    <s v="Enkelmann"/>
    <x v="9"/>
    <n v="19.920000000000002"/>
    <s v="A2008040"/>
    <d v="2008-02-11T00:00:00"/>
  </r>
  <r>
    <x v="0"/>
    <s v="Herrmann"/>
    <s v="Enkelmann"/>
    <x v="11"/>
    <n v="14.41"/>
    <s v="A2008058"/>
    <d v="2008-03-03T00:00:00"/>
  </r>
  <r>
    <x v="0"/>
    <s v="Müller"/>
    <s v="Enkelmann"/>
    <x v="8"/>
    <n v="7.93"/>
    <s v="A2008075"/>
    <d v="2008-03-14T00:00:00"/>
  </r>
  <r>
    <x v="2"/>
    <s v="Blechinger"/>
    <s v="Fahr"/>
    <x v="9"/>
    <n v="964"/>
    <s v="A2008055"/>
    <d v="2008-02-25T00:00:00"/>
  </r>
  <r>
    <x v="1"/>
    <s v="Sander"/>
    <s v="Fischer"/>
    <x v="11"/>
    <n v="17.52"/>
    <s v="A2008003"/>
    <d v="2008-01-04T00:00:00"/>
  </r>
  <r>
    <x v="1"/>
    <s v="Bruch"/>
    <s v="Fischer"/>
    <x v="1"/>
    <n v="9.7100000000000009"/>
    <s v="A2008016"/>
    <d v="2008-01-15T00:00:00"/>
  </r>
  <r>
    <x v="1"/>
    <s v="Sander"/>
    <s v="Fischer"/>
    <x v="11"/>
    <n v="6.2"/>
    <s v="A2008035"/>
    <d v="2008-02-04T00:00:00"/>
  </r>
  <r>
    <x v="3"/>
    <s v="Wanka"/>
    <s v="Freytag"/>
    <x v="8"/>
    <n v="13"/>
    <s v="A2008059"/>
    <d v="2008-03-03T00:00:00"/>
  </r>
  <r>
    <x v="0"/>
    <s v="Hauser"/>
    <s v="Freytag"/>
    <x v="1"/>
    <n v="15.2"/>
    <s v="A2008060"/>
    <d v="2008-03-04T00:00:00"/>
  </r>
  <r>
    <x v="2"/>
    <s v="Nagel"/>
    <s v="Freytag"/>
    <x v="0"/>
    <n v="2.2799999999999998"/>
    <s v="A2008082"/>
    <d v="2008-03-25T00:00:00"/>
  </r>
  <r>
    <x v="0"/>
    <s v="Lüdemann"/>
    <s v="Freytag"/>
    <x v="11"/>
    <n v="18.18"/>
    <s v="A2008087"/>
    <d v="2008-03-26T00:00:00"/>
  </r>
  <r>
    <x v="2"/>
    <s v="Blechinger"/>
    <s v="Fricke"/>
    <x v="12"/>
    <n v="9.9"/>
    <s v="A2008001"/>
    <d v="2008-01-02T00:00:00"/>
  </r>
  <r>
    <x v="0"/>
    <s v="Lüdemann"/>
    <s v="Fricke"/>
    <x v="12"/>
    <n v="2.5099999999999998"/>
    <s v="A2008046"/>
    <d v="2008-02-15T00:00:00"/>
  </r>
  <r>
    <x v="2"/>
    <s v="Wolf"/>
    <s v="Fricke"/>
    <x v="6"/>
    <n v="15.53"/>
    <s v="A2008095"/>
    <d v="2008-04-02T00:00:00"/>
  </r>
  <r>
    <x v="2"/>
    <s v="Heike"/>
    <s v="Fuhrmann"/>
    <x v="4"/>
    <n v="11.82"/>
    <s v="A2008007"/>
    <d v="2008-01-07T00:00:00"/>
  </r>
  <r>
    <x v="1"/>
    <s v="Sander"/>
    <s v="Fuhrmann"/>
    <x v="13"/>
    <n v="2.21"/>
    <s v="A2008010"/>
    <d v="2008-01-07T00:00:00"/>
  </r>
  <r>
    <x v="1"/>
    <s v="Sander"/>
    <s v="Göbel"/>
    <x v="2"/>
    <n v="15.84"/>
    <s v="A2008002"/>
    <d v="2008-01-03T00:00:00"/>
  </r>
  <r>
    <x v="0"/>
    <s v="Althaus"/>
    <s v="Göbel"/>
    <x v="4"/>
    <n v="1604"/>
    <s v="A2008031"/>
    <d v="2008-01-30T00:00:00"/>
  </r>
  <r>
    <x v="1"/>
    <s v="Sander"/>
    <s v="Gunkel"/>
    <x v="5"/>
    <n v="792"/>
    <s v="A2008014"/>
    <d v="2008-01-14T00:00:00"/>
  </r>
  <r>
    <x v="2"/>
    <s v="Wolf"/>
    <s v="Gunkel"/>
    <x v="2"/>
    <n v="1840"/>
    <s v="A2008072"/>
    <d v="2008-03-11T00:00:00"/>
  </r>
  <r>
    <x v="0"/>
    <s v="Lüdemann"/>
    <s v="Hinz"/>
    <x v="9"/>
    <n v="14.93"/>
    <s v="A2008042"/>
    <d v="2008-02-11T00:00:00"/>
  </r>
  <r>
    <x v="0"/>
    <s v="Herrmann"/>
    <s v="Höfer"/>
    <x v="10"/>
    <n v="8.31"/>
    <s v="A2008011"/>
    <d v="2008-01-09T00:00:00"/>
  </r>
  <r>
    <x v="2"/>
    <s v="Wolf"/>
    <s v="Höfer"/>
    <x v="7"/>
    <n v="296"/>
    <s v="A2008054"/>
    <d v="2008-02-22T00:00:00"/>
  </r>
  <r>
    <x v="1"/>
    <s v="Aue"/>
    <s v="Hübner"/>
    <x v="12"/>
    <n v="5.31"/>
    <s v="A2008033"/>
    <d v="2008-02-01T00:00:00"/>
  </r>
  <r>
    <x v="0"/>
    <s v="Müller"/>
    <s v="Hübner"/>
    <x v="2"/>
    <n v="11.98"/>
    <s v="A2008077"/>
    <d v="2008-03-17T00:00:00"/>
  </r>
  <r>
    <x v="2"/>
    <s v="Nagel"/>
    <s v="Jung"/>
    <x v="13"/>
    <n v="13.28"/>
    <s v="A2008047"/>
    <d v="2008-02-15T00:00:00"/>
  </r>
  <r>
    <x v="2"/>
    <s v="Blechinger"/>
    <s v="Jung"/>
    <x v="11"/>
    <n v="11.57"/>
    <s v="A2008056"/>
    <d v="2008-02-27T00:00:00"/>
  </r>
  <r>
    <x v="1"/>
    <s v="Sander"/>
    <s v="Korte"/>
    <x v="2"/>
    <n v="6"/>
    <s v="A2008067"/>
    <d v="2008-03-07T00:00:00"/>
  </r>
  <r>
    <x v="0"/>
    <s v="Lüdemann"/>
    <s v="Korte"/>
    <x v="1"/>
    <n v="1922"/>
    <s v="A2008083"/>
    <d v="2008-03-25T00:00:00"/>
  </r>
  <r>
    <x v="2"/>
    <s v="Rau"/>
    <s v="Korte"/>
    <x v="5"/>
    <n v="10.06"/>
    <s v="A2008100"/>
    <d v="2008-04-05T00:00:00"/>
  </r>
  <r>
    <x v="1"/>
    <s v="Backhaus"/>
    <s v="Kramer"/>
    <x v="8"/>
    <n v="3.57"/>
    <s v="A2008068"/>
    <d v="2008-03-07T00:00:00"/>
  </r>
  <r>
    <x v="3"/>
    <s v="Uldall"/>
    <s v="Kramer"/>
    <x v="5"/>
    <n v="18.010000000000002"/>
    <s v="A2008089"/>
    <d v="2008-03-31T00:00:00"/>
  </r>
  <r>
    <x v="2"/>
    <s v="Heike"/>
    <s v="Kramer"/>
    <x v="11"/>
    <n v="10.66"/>
    <s v="A2008098"/>
    <d v="2008-04-03T00:00:00"/>
  </r>
  <r>
    <x v="0"/>
    <s v="Herrmann"/>
    <s v="Kuhn"/>
    <x v="9"/>
    <n v="764"/>
    <s v="A2008028"/>
    <d v="2008-01-28T00:00:00"/>
  </r>
  <r>
    <x v="3"/>
    <s v="Uldall"/>
    <s v="Lammert"/>
    <x v="10"/>
    <n v="15.81"/>
    <s v="A2008078"/>
    <d v="2008-03-19T00:00:00"/>
  </r>
  <r>
    <x v="2"/>
    <s v="Heike"/>
    <s v="Lange"/>
    <x v="13"/>
    <n v="7.28"/>
    <s v="A2008009"/>
    <d v="2008-01-07T00:00:00"/>
  </r>
  <r>
    <x v="0"/>
    <s v="Lüdemann"/>
    <s v="Lange"/>
    <x v="1"/>
    <n v="11.78"/>
    <s v="A2008025"/>
    <d v="2008-01-25T00:00:00"/>
  </r>
  <r>
    <x v="2"/>
    <s v="Nagel"/>
    <s v="Meckel"/>
    <x v="13"/>
    <n v="7.06"/>
    <s v="A2008092"/>
    <d v="2008-04-01T00:00:00"/>
  </r>
  <r>
    <x v="1"/>
    <s v="Aue"/>
    <s v="Mücke"/>
    <x v="6"/>
    <n v="12.01"/>
    <s v="A2008026"/>
    <d v="2008-01-25T00:00:00"/>
  </r>
  <r>
    <x v="1"/>
    <s v="Bruch"/>
    <s v="Mützenich"/>
    <x v="0"/>
    <n v="2.87"/>
    <s v="A2008030"/>
    <d v="2008-01-29T00:00:00"/>
  </r>
  <r>
    <x v="1"/>
    <s v="Bruch"/>
    <s v="Mützenich"/>
    <x v="14"/>
    <n v="9.15"/>
    <s v="A2008032"/>
    <d v="2008-02-01T00:00:00"/>
  </r>
  <r>
    <x v="1"/>
    <s v="Sander"/>
    <s v="Niebel"/>
    <x v="6"/>
    <n v="6.1"/>
    <s v="A2008005"/>
    <d v="2008-01-04T00:00:00"/>
  </r>
  <r>
    <x v="2"/>
    <s v="Blechinger"/>
    <s v="Niebel"/>
    <x v="8"/>
    <n v="5.69"/>
    <s v="A2008017"/>
    <d v="2008-01-16T00:00:00"/>
  </r>
  <r>
    <x v="3"/>
    <s v="Gasser"/>
    <s v="Niebel"/>
    <x v="12"/>
    <n v="10.82"/>
    <s v="A2008023"/>
    <d v="2008-01-22T00:00:00"/>
  </r>
  <r>
    <x v="2"/>
    <s v="Heike"/>
    <s v="Niebel"/>
    <x v="9"/>
    <n v="13.91"/>
    <s v="A2008036"/>
    <d v="2008-02-04T00:00:00"/>
  </r>
  <r>
    <x v="0"/>
    <s v="Hauser"/>
    <s v="Niebel"/>
    <x v="2"/>
    <n v="2.98"/>
    <s v="A2008074"/>
    <d v="2008-03-14T00:00:00"/>
  </r>
  <r>
    <x v="2"/>
    <s v="Heike"/>
    <s v="Noll"/>
    <x v="11"/>
    <n v="1850"/>
    <s v="A2008064"/>
    <d v="2008-03-05T00:00:00"/>
  </r>
  <r>
    <x v="1"/>
    <s v="Weimar"/>
    <s v="Oppermann"/>
    <x v="13"/>
    <n v="2.71"/>
    <s v="A2008044"/>
    <d v="2008-02-13T00:00:00"/>
  </r>
  <r>
    <x v="1"/>
    <s v="Aue"/>
    <s v="Philipp"/>
    <x v="11"/>
    <n v="15.06"/>
    <s v="A2008071"/>
    <d v="2008-03-10T00:00:00"/>
  </r>
  <r>
    <x v="3"/>
    <s v="Freytag"/>
    <s v="Pieper"/>
    <x v="1"/>
    <n v="13.08"/>
    <s v="A2008019"/>
    <d v="2008-01-18T00:00:00"/>
  </r>
  <r>
    <x v="0"/>
    <s v="Althaus"/>
    <s v="Pieper"/>
    <x v="7"/>
    <n v="14.97"/>
    <s v="A2008099"/>
    <d v="2008-04-05T00:00:00"/>
  </r>
  <r>
    <x v="2"/>
    <s v="Wolf"/>
    <s v="Polenz"/>
    <x v="8"/>
    <n v="15.78"/>
    <s v="A2008020"/>
    <d v="2008-01-21T00:00:00"/>
  </r>
  <r>
    <x v="3"/>
    <s v="Freytag"/>
    <s v="Polenz"/>
    <x v="10"/>
    <n v="2.98"/>
    <s v="A2008063"/>
    <d v="2008-03-05T00:00:00"/>
  </r>
  <r>
    <x v="0"/>
    <s v="Müller"/>
    <s v="Polenz"/>
    <x v="9"/>
    <n v="236"/>
    <s v="A2008065"/>
    <d v="2008-03-05T00:00:00"/>
  </r>
  <r>
    <x v="0"/>
    <s v="Althaus"/>
    <s v="Raabe"/>
    <x v="9"/>
    <n v="5.4"/>
    <s v="A2008039"/>
    <d v="2008-02-08T00:00:00"/>
  </r>
  <r>
    <x v="0"/>
    <s v="Althaus"/>
    <s v="Röring"/>
    <x v="2"/>
    <n v="16.82"/>
    <s v="A2008024"/>
    <d v="2008-01-24T00:00:00"/>
  </r>
  <r>
    <x v="2"/>
    <s v="Wolf"/>
    <s v="Röring"/>
    <x v="3"/>
    <n v="15.53"/>
    <s v="A2008043"/>
    <d v="2008-02-12T00:00:00"/>
  </r>
  <r>
    <x v="0"/>
    <s v="Althaus"/>
    <s v="Rossmann"/>
    <x v="0"/>
    <n v="3.86"/>
    <s v="A2008013"/>
    <d v="2008-01-11T00:00:00"/>
  </r>
  <r>
    <x v="0"/>
    <s v="Althaus"/>
    <s v="Rossmann"/>
    <x v="13"/>
    <n v="7.69"/>
    <s v="A2008038"/>
    <d v="2008-02-06T00:00:00"/>
  </r>
  <r>
    <x v="3"/>
    <s v="Wanka"/>
    <s v="Rossmann"/>
    <x v="14"/>
    <n v="7.01"/>
    <s v="A2008052"/>
    <d v="2008-02-19T00:00:00"/>
  </r>
  <r>
    <x v="3"/>
    <s v="Wanka"/>
    <s v="Rossmann"/>
    <x v="11"/>
    <n v="14.53"/>
    <s v="A2008061"/>
    <d v="2008-03-04T00:00:00"/>
  </r>
  <r>
    <x v="3"/>
    <s v="Uldall"/>
    <s v="Rossmann"/>
    <x v="7"/>
    <n v="3.22"/>
    <s v="A2008070"/>
    <d v="2008-03-10T00:00:00"/>
  </r>
  <r>
    <x v="3"/>
    <s v="Gasser"/>
    <s v="Rossmann"/>
    <x v="4"/>
    <n v="2.2200000000000002"/>
    <s v="A2008086"/>
    <d v="2008-03-26T00:00:00"/>
  </r>
  <r>
    <x v="2"/>
    <s v="Blechinger"/>
    <s v="Rossmann"/>
    <x v="1"/>
    <n v="12.63"/>
    <s v="A2008091"/>
    <d v="2008-04-01T00:00:00"/>
  </r>
  <r>
    <x v="0"/>
    <s v="Hauser"/>
    <s v="Roth"/>
    <x v="1"/>
    <n v="12.94"/>
    <s v="A2008004"/>
    <d v="2008-01-04T00:00:00"/>
  </r>
  <r>
    <x v="2"/>
    <s v="Nagel"/>
    <s v="Schmidt"/>
    <x v="14"/>
    <n v="19.260000000000002"/>
    <s v="A2008057"/>
    <d v="2008-02-29T00:00:00"/>
  </r>
  <r>
    <x v="1"/>
    <s v="Lemke"/>
    <s v="Schultz"/>
    <x v="5"/>
    <n v="13.98"/>
    <s v="A2008050"/>
    <d v="2008-02-18T00:00:00"/>
  </r>
  <r>
    <x v="1"/>
    <s v="Sander"/>
    <s v="Tackmann"/>
    <x v="14"/>
    <n v="8.8699999999999992"/>
    <s v="A2008021"/>
    <d v="2008-01-21T00:00:00"/>
  </r>
  <r>
    <x v="0"/>
    <s v="Hauser"/>
    <s v="Ulrich"/>
    <x v="12"/>
    <n v="13.65"/>
    <s v="A2008015"/>
    <d v="2008-01-14T00:00:00"/>
  </r>
  <r>
    <x v="2"/>
    <s v="Rau"/>
    <s v="Ulrich"/>
    <x v="7"/>
    <n v="1276"/>
    <s v="A2008018"/>
    <d v="2008-01-18T00:00:00"/>
  </r>
  <r>
    <x v="2"/>
    <s v="Wolf"/>
    <s v="Ulrich"/>
    <x v="9"/>
    <n v="10.82"/>
    <s v="A2008041"/>
    <d v="2008-02-11T00:00:00"/>
  </r>
  <r>
    <x v="0"/>
    <s v="Lüdemann"/>
    <s v="Ulrich"/>
    <x v="7"/>
    <n v="10.43"/>
    <s v="A2008073"/>
    <d v="2008-03-12T00:00:00"/>
  </r>
  <r>
    <x v="1"/>
    <s v="Bruch"/>
    <s v="Ulrich"/>
    <x v="10"/>
    <n v="7.99"/>
    <s v="A2008090"/>
    <d v="2008-04-01T00:00:00"/>
  </r>
  <r>
    <x v="0"/>
    <s v="Lüdemann"/>
    <s v="Vogel"/>
    <x v="10"/>
    <n v="13.83"/>
    <s v="A2008029"/>
    <d v="2008-01-28T00:00:00"/>
  </r>
  <r>
    <x v="2"/>
    <s v="Blechinger"/>
    <s v="Zimmermann"/>
    <x v="12"/>
    <n v="18.649999999999999"/>
    <s v="A2008051"/>
    <d v="2008-02-18T00:00:00"/>
  </r>
</pivotCacheRecords>
</file>

<file path=xl/pivotCache/pivotCacheRecords2.xml><?xml version="1.0" encoding="utf-8"?>
<pivotCacheRecords xmlns="http://schemas.openxmlformats.org/spreadsheetml/2006/main" xmlns:r="http://schemas.openxmlformats.org/officeDocument/2006/relationships" count="100">
  <r>
    <x v="0"/>
    <x v="0"/>
    <x v="0"/>
    <x v="0"/>
    <n v="6.55"/>
    <s v="A2008012"/>
    <x v="0"/>
  </r>
  <r>
    <x v="1"/>
    <x v="1"/>
    <x v="0"/>
    <x v="1"/>
    <n v="11.81"/>
    <s v="A2008076"/>
    <x v="1"/>
  </r>
  <r>
    <x v="2"/>
    <x v="2"/>
    <x v="1"/>
    <x v="2"/>
    <n v="8.06"/>
    <s v="A2008022"/>
    <x v="2"/>
  </r>
  <r>
    <x v="1"/>
    <x v="1"/>
    <x v="1"/>
    <x v="3"/>
    <n v="12.23"/>
    <s v="A2008045"/>
    <x v="3"/>
  </r>
  <r>
    <x v="1"/>
    <x v="3"/>
    <x v="1"/>
    <x v="1"/>
    <n v="242"/>
    <s v="A2008094"/>
    <x v="4"/>
  </r>
  <r>
    <x v="2"/>
    <x v="4"/>
    <x v="2"/>
    <x v="0"/>
    <n v="18.8"/>
    <s v="A2008053"/>
    <x v="5"/>
  </r>
  <r>
    <x v="1"/>
    <x v="3"/>
    <x v="2"/>
    <x v="4"/>
    <n v="12.82"/>
    <s v="A2008066"/>
    <x v="6"/>
  </r>
  <r>
    <x v="2"/>
    <x v="5"/>
    <x v="2"/>
    <x v="0"/>
    <n v="5.15"/>
    <s v="A2008080"/>
    <x v="7"/>
  </r>
  <r>
    <x v="1"/>
    <x v="6"/>
    <x v="3"/>
    <x v="5"/>
    <n v="8.5399999999999991"/>
    <s v="A2008037"/>
    <x v="8"/>
  </r>
  <r>
    <x v="0"/>
    <x v="7"/>
    <x v="3"/>
    <x v="6"/>
    <n v="4.24"/>
    <s v="A2008049"/>
    <x v="9"/>
  </r>
  <r>
    <x v="3"/>
    <x v="8"/>
    <x v="3"/>
    <x v="7"/>
    <n v="16.8"/>
    <s v="A2008062"/>
    <x v="10"/>
  </r>
  <r>
    <x v="0"/>
    <x v="9"/>
    <x v="4"/>
    <x v="7"/>
    <n v="1372"/>
    <s v="A2008006"/>
    <x v="11"/>
  </r>
  <r>
    <x v="2"/>
    <x v="4"/>
    <x v="4"/>
    <x v="3"/>
    <n v="4.49"/>
    <s v="A2008079"/>
    <x v="7"/>
  </r>
  <r>
    <x v="1"/>
    <x v="10"/>
    <x v="4"/>
    <x v="6"/>
    <n v="6.32"/>
    <s v="A2008081"/>
    <x v="12"/>
  </r>
  <r>
    <x v="2"/>
    <x v="4"/>
    <x v="5"/>
    <x v="8"/>
    <n v="4.38"/>
    <s v="A2008034"/>
    <x v="13"/>
  </r>
  <r>
    <x v="0"/>
    <x v="7"/>
    <x v="6"/>
    <x v="1"/>
    <n v="7.52"/>
    <s v="A2008088"/>
    <x v="14"/>
  </r>
  <r>
    <x v="3"/>
    <x v="11"/>
    <x v="7"/>
    <x v="9"/>
    <n v="3.42"/>
    <s v="A2008084"/>
    <x v="12"/>
  </r>
  <r>
    <x v="0"/>
    <x v="9"/>
    <x v="7"/>
    <x v="10"/>
    <n v="2.5299999999999998"/>
    <s v="A2008085"/>
    <x v="12"/>
  </r>
  <r>
    <x v="3"/>
    <x v="8"/>
    <x v="8"/>
    <x v="9"/>
    <n v="14.72"/>
    <s v="A2008027"/>
    <x v="15"/>
  </r>
  <r>
    <x v="2"/>
    <x v="12"/>
    <x v="8"/>
    <x v="10"/>
    <n v="9.01"/>
    <s v="A2008069"/>
    <x v="16"/>
  </r>
  <r>
    <x v="1"/>
    <x v="3"/>
    <x v="8"/>
    <x v="10"/>
    <n v="690"/>
    <s v="A2008093"/>
    <x v="4"/>
  </r>
  <r>
    <x v="1"/>
    <x v="6"/>
    <x v="8"/>
    <x v="6"/>
    <n v="3.02"/>
    <s v="A2008097"/>
    <x v="17"/>
  </r>
  <r>
    <x v="3"/>
    <x v="11"/>
    <x v="9"/>
    <x v="1"/>
    <n v="9.66"/>
    <s v="A2008048"/>
    <x v="18"/>
  </r>
  <r>
    <x v="2"/>
    <x v="4"/>
    <x v="9"/>
    <x v="2"/>
    <n v="6.52"/>
    <s v="A2008096"/>
    <x v="19"/>
  </r>
  <r>
    <x v="2"/>
    <x v="2"/>
    <x v="10"/>
    <x v="0"/>
    <n v="19.059999999999999"/>
    <s v="A2008008"/>
    <x v="20"/>
  </r>
  <r>
    <x v="0"/>
    <x v="7"/>
    <x v="10"/>
    <x v="9"/>
    <n v="19.920000000000002"/>
    <s v="A2008040"/>
    <x v="21"/>
  </r>
  <r>
    <x v="0"/>
    <x v="0"/>
    <x v="10"/>
    <x v="11"/>
    <n v="14.41"/>
    <s v="A2008058"/>
    <x v="22"/>
  </r>
  <r>
    <x v="0"/>
    <x v="13"/>
    <x v="10"/>
    <x v="8"/>
    <n v="7.93"/>
    <s v="A2008075"/>
    <x v="23"/>
  </r>
  <r>
    <x v="2"/>
    <x v="14"/>
    <x v="11"/>
    <x v="9"/>
    <n v="964"/>
    <s v="A2008055"/>
    <x v="24"/>
  </r>
  <r>
    <x v="1"/>
    <x v="1"/>
    <x v="12"/>
    <x v="11"/>
    <n v="17.52"/>
    <s v="A2008003"/>
    <x v="11"/>
  </r>
  <r>
    <x v="1"/>
    <x v="15"/>
    <x v="12"/>
    <x v="1"/>
    <n v="9.7100000000000009"/>
    <s v="A2008016"/>
    <x v="25"/>
  </r>
  <r>
    <x v="1"/>
    <x v="1"/>
    <x v="12"/>
    <x v="11"/>
    <n v="6.2"/>
    <s v="A2008035"/>
    <x v="26"/>
  </r>
  <r>
    <x v="3"/>
    <x v="11"/>
    <x v="13"/>
    <x v="8"/>
    <n v="13"/>
    <s v="A2008059"/>
    <x v="22"/>
  </r>
  <r>
    <x v="0"/>
    <x v="9"/>
    <x v="13"/>
    <x v="1"/>
    <n v="15.2"/>
    <s v="A2008060"/>
    <x v="27"/>
  </r>
  <r>
    <x v="2"/>
    <x v="4"/>
    <x v="13"/>
    <x v="0"/>
    <n v="2.2799999999999998"/>
    <s v="A2008082"/>
    <x v="12"/>
  </r>
  <r>
    <x v="0"/>
    <x v="7"/>
    <x v="13"/>
    <x v="11"/>
    <n v="18.18"/>
    <s v="A2008087"/>
    <x v="28"/>
  </r>
  <r>
    <x v="2"/>
    <x v="14"/>
    <x v="14"/>
    <x v="12"/>
    <n v="9.9"/>
    <s v="A2008001"/>
    <x v="29"/>
  </r>
  <r>
    <x v="0"/>
    <x v="7"/>
    <x v="14"/>
    <x v="12"/>
    <n v="2.5099999999999998"/>
    <s v="A2008046"/>
    <x v="18"/>
  </r>
  <r>
    <x v="2"/>
    <x v="5"/>
    <x v="14"/>
    <x v="6"/>
    <n v="15.53"/>
    <s v="A2008095"/>
    <x v="19"/>
  </r>
  <r>
    <x v="2"/>
    <x v="2"/>
    <x v="15"/>
    <x v="4"/>
    <n v="11.82"/>
    <s v="A2008007"/>
    <x v="20"/>
  </r>
  <r>
    <x v="1"/>
    <x v="1"/>
    <x v="15"/>
    <x v="13"/>
    <n v="2.21"/>
    <s v="A2008010"/>
    <x v="20"/>
  </r>
  <r>
    <x v="1"/>
    <x v="1"/>
    <x v="16"/>
    <x v="2"/>
    <n v="15.84"/>
    <s v="A2008002"/>
    <x v="30"/>
  </r>
  <r>
    <x v="0"/>
    <x v="16"/>
    <x v="16"/>
    <x v="4"/>
    <n v="1604"/>
    <s v="A2008031"/>
    <x v="31"/>
  </r>
  <r>
    <x v="1"/>
    <x v="1"/>
    <x v="17"/>
    <x v="5"/>
    <n v="792"/>
    <s v="A2008014"/>
    <x v="32"/>
  </r>
  <r>
    <x v="2"/>
    <x v="5"/>
    <x v="17"/>
    <x v="2"/>
    <n v="1840"/>
    <s v="A2008072"/>
    <x v="33"/>
  </r>
  <r>
    <x v="0"/>
    <x v="7"/>
    <x v="18"/>
    <x v="9"/>
    <n v="14.93"/>
    <s v="A2008042"/>
    <x v="21"/>
  </r>
  <r>
    <x v="0"/>
    <x v="0"/>
    <x v="19"/>
    <x v="10"/>
    <n v="8.31"/>
    <s v="A2008011"/>
    <x v="34"/>
  </r>
  <r>
    <x v="2"/>
    <x v="5"/>
    <x v="19"/>
    <x v="7"/>
    <n v="296"/>
    <s v="A2008054"/>
    <x v="35"/>
  </r>
  <r>
    <x v="1"/>
    <x v="17"/>
    <x v="20"/>
    <x v="12"/>
    <n v="5.31"/>
    <s v="A2008033"/>
    <x v="13"/>
  </r>
  <r>
    <x v="0"/>
    <x v="13"/>
    <x v="20"/>
    <x v="2"/>
    <n v="11.98"/>
    <s v="A2008077"/>
    <x v="1"/>
  </r>
  <r>
    <x v="2"/>
    <x v="4"/>
    <x v="21"/>
    <x v="13"/>
    <n v="13.28"/>
    <s v="A2008047"/>
    <x v="18"/>
  </r>
  <r>
    <x v="2"/>
    <x v="14"/>
    <x v="21"/>
    <x v="11"/>
    <n v="11.57"/>
    <s v="A2008056"/>
    <x v="36"/>
  </r>
  <r>
    <x v="1"/>
    <x v="1"/>
    <x v="22"/>
    <x v="2"/>
    <n v="6"/>
    <s v="A2008067"/>
    <x v="16"/>
  </r>
  <r>
    <x v="0"/>
    <x v="7"/>
    <x v="22"/>
    <x v="1"/>
    <n v="1922"/>
    <s v="A2008083"/>
    <x v="12"/>
  </r>
  <r>
    <x v="2"/>
    <x v="12"/>
    <x v="22"/>
    <x v="5"/>
    <n v="10.06"/>
    <s v="A2008100"/>
    <x v="37"/>
  </r>
  <r>
    <x v="1"/>
    <x v="10"/>
    <x v="23"/>
    <x v="8"/>
    <n v="3.57"/>
    <s v="A2008068"/>
    <x v="16"/>
  </r>
  <r>
    <x v="3"/>
    <x v="18"/>
    <x v="23"/>
    <x v="5"/>
    <n v="18.010000000000002"/>
    <s v="A2008089"/>
    <x v="38"/>
  </r>
  <r>
    <x v="2"/>
    <x v="2"/>
    <x v="23"/>
    <x v="11"/>
    <n v="10.66"/>
    <s v="A2008098"/>
    <x v="17"/>
  </r>
  <r>
    <x v="0"/>
    <x v="0"/>
    <x v="24"/>
    <x v="9"/>
    <n v="764"/>
    <s v="A2008028"/>
    <x v="15"/>
  </r>
  <r>
    <x v="3"/>
    <x v="18"/>
    <x v="25"/>
    <x v="10"/>
    <n v="15.81"/>
    <s v="A2008078"/>
    <x v="7"/>
  </r>
  <r>
    <x v="2"/>
    <x v="2"/>
    <x v="26"/>
    <x v="13"/>
    <n v="7.28"/>
    <s v="A2008009"/>
    <x v="20"/>
  </r>
  <r>
    <x v="0"/>
    <x v="7"/>
    <x v="26"/>
    <x v="1"/>
    <n v="11.78"/>
    <s v="A2008025"/>
    <x v="39"/>
  </r>
  <r>
    <x v="2"/>
    <x v="4"/>
    <x v="27"/>
    <x v="13"/>
    <n v="7.06"/>
    <s v="A2008092"/>
    <x v="4"/>
  </r>
  <r>
    <x v="1"/>
    <x v="17"/>
    <x v="28"/>
    <x v="6"/>
    <n v="12.01"/>
    <s v="A2008026"/>
    <x v="39"/>
  </r>
  <r>
    <x v="1"/>
    <x v="15"/>
    <x v="29"/>
    <x v="0"/>
    <n v="2.87"/>
    <s v="A2008030"/>
    <x v="40"/>
  </r>
  <r>
    <x v="1"/>
    <x v="15"/>
    <x v="29"/>
    <x v="14"/>
    <n v="9.15"/>
    <s v="A2008032"/>
    <x v="13"/>
  </r>
  <r>
    <x v="1"/>
    <x v="1"/>
    <x v="30"/>
    <x v="6"/>
    <n v="6.1"/>
    <s v="A2008005"/>
    <x v="11"/>
  </r>
  <r>
    <x v="2"/>
    <x v="14"/>
    <x v="30"/>
    <x v="8"/>
    <n v="5.69"/>
    <s v="A2008017"/>
    <x v="41"/>
  </r>
  <r>
    <x v="3"/>
    <x v="8"/>
    <x v="30"/>
    <x v="12"/>
    <n v="10.82"/>
    <s v="A2008023"/>
    <x v="42"/>
  </r>
  <r>
    <x v="2"/>
    <x v="2"/>
    <x v="30"/>
    <x v="9"/>
    <n v="13.91"/>
    <s v="A2008036"/>
    <x v="26"/>
  </r>
  <r>
    <x v="0"/>
    <x v="9"/>
    <x v="30"/>
    <x v="2"/>
    <n v="2.98"/>
    <s v="A2008074"/>
    <x v="23"/>
  </r>
  <r>
    <x v="2"/>
    <x v="2"/>
    <x v="31"/>
    <x v="11"/>
    <n v="1850"/>
    <s v="A2008064"/>
    <x v="10"/>
  </r>
  <r>
    <x v="1"/>
    <x v="6"/>
    <x v="32"/>
    <x v="13"/>
    <n v="2.71"/>
    <s v="A2008044"/>
    <x v="3"/>
  </r>
  <r>
    <x v="1"/>
    <x v="17"/>
    <x v="33"/>
    <x v="11"/>
    <n v="15.06"/>
    <s v="A2008071"/>
    <x v="43"/>
  </r>
  <r>
    <x v="3"/>
    <x v="19"/>
    <x v="34"/>
    <x v="1"/>
    <n v="13.08"/>
    <s v="A2008019"/>
    <x v="44"/>
  </r>
  <r>
    <x v="0"/>
    <x v="16"/>
    <x v="34"/>
    <x v="7"/>
    <n v="14.97"/>
    <s v="A2008099"/>
    <x v="37"/>
  </r>
  <r>
    <x v="2"/>
    <x v="5"/>
    <x v="35"/>
    <x v="8"/>
    <n v="15.78"/>
    <s v="A2008020"/>
    <x v="2"/>
  </r>
  <r>
    <x v="3"/>
    <x v="19"/>
    <x v="35"/>
    <x v="10"/>
    <n v="2.98"/>
    <s v="A2008063"/>
    <x v="10"/>
  </r>
  <r>
    <x v="0"/>
    <x v="13"/>
    <x v="35"/>
    <x v="9"/>
    <n v="236"/>
    <s v="A2008065"/>
    <x v="10"/>
  </r>
  <r>
    <x v="0"/>
    <x v="16"/>
    <x v="36"/>
    <x v="9"/>
    <n v="5.4"/>
    <s v="A2008039"/>
    <x v="45"/>
  </r>
  <r>
    <x v="0"/>
    <x v="16"/>
    <x v="37"/>
    <x v="2"/>
    <n v="16.82"/>
    <s v="A2008024"/>
    <x v="46"/>
  </r>
  <r>
    <x v="2"/>
    <x v="5"/>
    <x v="37"/>
    <x v="3"/>
    <n v="15.53"/>
    <s v="A2008043"/>
    <x v="47"/>
  </r>
  <r>
    <x v="0"/>
    <x v="16"/>
    <x v="38"/>
    <x v="0"/>
    <n v="3.86"/>
    <s v="A2008013"/>
    <x v="0"/>
  </r>
  <r>
    <x v="0"/>
    <x v="16"/>
    <x v="38"/>
    <x v="13"/>
    <n v="7.69"/>
    <s v="A2008038"/>
    <x v="48"/>
  </r>
  <r>
    <x v="3"/>
    <x v="11"/>
    <x v="38"/>
    <x v="14"/>
    <n v="7.01"/>
    <s v="A2008052"/>
    <x v="49"/>
  </r>
  <r>
    <x v="3"/>
    <x v="11"/>
    <x v="38"/>
    <x v="11"/>
    <n v="14.53"/>
    <s v="A2008061"/>
    <x v="27"/>
  </r>
  <r>
    <x v="3"/>
    <x v="18"/>
    <x v="38"/>
    <x v="7"/>
    <n v="3.22"/>
    <s v="A2008070"/>
    <x v="43"/>
  </r>
  <r>
    <x v="3"/>
    <x v="8"/>
    <x v="38"/>
    <x v="4"/>
    <n v="2.2200000000000002"/>
    <s v="A2008086"/>
    <x v="28"/>
  </r>
  <r>
    <x v="2"/>
    <x v="14"/>
    <x v="38"/>
    <x v="1"/>
    <n v="12.63"/>
    <s v="A2008091"/>
    <x v="4"/>
  </r>
  <r>
    <x v="0"/>
    <x v="9"/>
    <x v="39"/>
    <x v="1"/>
    <n v="12.94"/>
    <s v="A2008004"/>
    <x v="11"/>
  </r>
  <r>
    <x v="2"/>
    <x v="4"/>
    <x v="40"/>
    <x v="14"/>
    <n v="19.260000000000002"/>
    <s v="A2008057"/>
    <x v="50"/>
  </r>
  <r>
    <x v="1"/>
    <x v="3"/>
    <x v="41"/>
    <x v="5"/>
    <n v="13.98"/>
    <s v="A2008050"/>
    <x v="9"/>
  </r>
  <r>
    <x v="1"/>
    <x v="1"/>
    <x v="42"/>
    <x v="14"/>
    <n v="8.8699999999999992"/>
    <s v="A2008021"/>
    <x v="2"/>
  </r>
  <r>
    <x v="0"/>
    <x v="9"/>
    <x v="43"/>
    <x v="12"/>
    <n v="13.65"/>
    <s v="A2008015"/>
    <x v="32"/>
  </r>
  <r>
    <x v="2"/>
    <x v="12"/>
    <x v="43"/>
    <x v="7"/>
    <n v="1276"/>
    <s v="A2008018"/>
    <x v="44"/>
  </r>
  <r>
    <x v="2"/>
    <x v="5"/>
    <x v="43"/>
    <x v="9"/>
    <n v="10.82"/>
    <s v="A2008041"/>
    <x v="21"/>
  </r>
  <r>
    <x v="0"/>
    <x v="7"/>
    <x v="43"/>
    <x v="7"/>
    <n v="10.43"/>
    <s v="A2008073"/>
    <x v="51"/>
  </r>
  <r>
    <x v="1"/>
    <x v="15"/>
    <x v="43"/>
    <x v="10"/>
    <n v="7.99"/>
    <s v="A2008090"/>
    <x v="4"/>
  </r>
  <r>
    <x v="0"/>
    <x v="7"/>
    <x v="44"/>
    <x v="10"/>
    <n v="13.83"/>
    <s v="A2008029"/>
    <x v="15"/>
  </r>
  <r>
    <x v="2"/>
    <x v="14"/>
    <x v="45"/>
    <x v="12"/>
    <n v="18.649999999999999"/>
    <s v="A200805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2" cacheId="24" applyNumberFormats="0" applyBorderFormats="0" applyFontFormats="0" applyPatternFormats="0" applyAlignmentFormats="0" applyWidthHeightFormats="1" dataCaption="Werte" updatedVersion="4" minRefreshableVersion="3" useAutoFormatting="1" itemPrintTitles="1" createdVersion="4" indent="0" outline="1" outlineData="1" multipleFieldFilters="0" colHeaderCaption="Regio">
  <location ref="A3:K21" firstHeaderRow="1" firstDataRow="3" firstDataCol="1"/>
  <pivotFields count="7">
    <pivotField axis="axisCol" showAll="0">
      <items count="5">
        <item x="0"/>
        <item x="3"/>
        <item x="1"/>
        <item x="2"/>
        <item t="default"/>
      </items>
    </pivotField>
    <pivotField showAll="0"/>
    <pivotField showAll="0"/>
    <pivotField axis="axisRow" showAll="0">
      <items count="16">
        <item x="6"/>
        <item x="0"/>
        <item x="11"/>
        <item x="4"/>
        <item x="13"/>
        <item x="7"/>
        <item x="12"/>
        <item x="14"/>
        <item x="2"/>
        <item x="1"/>
        <item x="10"/>
        <item x="5"/>
        <item x="9"/>
        <item x="8"/>
        <item x="3"/>
        <item t="default"/>
      </items>
    </pivotField>
    <pivotField dataField="1" numFmtId="4" showAll="0"/>
    <pivotField showAll="0"/>
    <pivotField numFmtId="14" showAll="0"/>
  </pivotFields>
  <rowFields count="1">
    <field x="3"/>
  </rowFields>
  <rowItems count="16">
    <i>
      <x/>
    </i>
    <i>
      <x v="1"/>
    </i>
    <i>
      <x v="2"/>
    </i>
    <i>
      <x v="3"/>
    </i>
    <i>
      <x v="4"/>
    </i>
    <i>
      <x v="5"/>
    </i>
    <i>
      <x v="6"/>
    </i>
    <i>
      <x v="7"/>
    </i>
    <i>
      <x v="8"/>
    </i>
    <i>
      <x v="9"/>
    </i>
    <i>
      <x v="10"/>
    </i>
    <i>
      <x v="11"/>
    </i>
    <i>
      <x v="12"/>
    </i>
    <i>
      <x v="13"/>
    </i>
    <i>
      <x v="14"/>
    </i>
    <i t="grand">
      <x/>
    </i>
  </rowItems>
  <colFields count="2">
    <field x="0"/>
    <field x="-2"/>
  </colFields>
  <colItems count="10">
    <i>
      <x/>
      <x/>
    </i>
    <i r="1" i="1">
      <x v="1"/>
    </i>
    <i>
      <x v="1"/>
      <x/>
    </i>
    <i r="1" i="1">
      <x v="1"/>
    </i>
    <i>
      <x v="2"/>
      <x/>
    </i>
    <i r="1" i="1">
      <x v="1"/>
    </i>
    <i>
      <x v="3"/>
      <x/>
    </i>
    <i r="1" i="1">
      <x v="1"/>
    </i>
    <i t="grand">
      <x/>
    </i>
    <i t="grand" i="1">
      <x/>
    </i>
  </colItems>
  <dataFields count="2">
    <dataField name=" Umsatz" fld="4" baseField="0" baseItem="0"/>
    <dataField name="%" fld="4" showDataAs="percentOfCol" baseField="0" baseItem="0" numFmtId="10"/>
  </dataFields>
  <formats count="14">
    <format dxfId="17">
      <pivotArea dataOnly="0" labelOnly="1" fieldPosition="0">
        <references count="1">
          <reference field="0" count="0"/>
        </references>
      </pivotArea>
    </format>
    <format dxfId="16">
      <pivotArea field="0" dataOnly="0" labelOnly="1" grandCol="1" outline="0" axis="axisCol" fieldPosition="0">
        <references count="1">
          <reference field="4294967294" count="1" selected="0">
            <x v="0"/>
          </reference>
        </references>
      </pivotArea>
    </format>
    <format dxfId="15">
      <pivotArea field="0" dataOnly="0" labelOnly="1" grandCol="1" outline="0" axis="axisCol" fieldPosition="0">
        <references count="1">
          <reference field="4294967294" count="1" selected="0">
            <x v="1"/>
          </reference>
        </references>
      </pivotArea>
    </format>
    <format dxfId="14">
      <pivotArea dataOnly="0" labelOnly="1" outline="0" fieldPosition="0">
        <references count="2">
          <reference field="4294967294" count="2">
            <x v="0"/>
            <x v="1"/>
          </reference>
          <reference field="0" count="1" selected="0">
            <x v="0"/>
          </reference>
        </references>
      </pivotArea>
    </format>
    <format dxfId="13">
      <pivotArea dataOnly="0" labelOnly="1" outline="0" fieldPosition="0">
        <references count="2">
          <reference field="4294967294" count="2">
            <x v="0"/>
            <x v="1"/>
          </reference>
          <reference field="0" count="1" selected="0">
            <x v="1"/>
          </reference>
        </references>
      </pivotArea>
    </format>
    <format dxfId="12">
      <pivotArea dataOnly="0" labelOnly="1" outline="0" fieldPosition="0">
        <references count="2">
          <reference field="4294967294" count="2">
            <x v="0"/>
            <x v="1"/>
          </reference>
          <reference field="0" count="1" selected="0">
            <x v="2"/>
          </reference>
        </references>
      </pivotArea>
    </format>
    <format dxfId="11">
      <pivotArea dataOnly="0" labelOnly="1" outline="0" fieldPosition="0">
        <references count="2">
          <reference field="4294967294" count="2">
            <x v="0"/>
            <x v="1"/>
          </reference>
          <reference field="0" count="1" selected="0">
            <x v="3"/>
          </reference>
        </references>
      </pivotArea>
    </format>
    <format dxfId="10">
      <pivotArea dataOnly="0" labelOnly="1" fieldPosition="0">
        <references count="1">
          <reference field="0" count="0"/>
        </references>
      </pivotArea>
    </format>
    <format dxfId="9">
      <pivotArea field="0" dataOnly="0" labelOnly="1" grandCol="1" outline="0" axis="axisCol" fieldPosition="0">
        <references count="1">
          <reference field="4294967294" count="1" selected="0">
            <x v="0"/>
          </reference>
        </references>
      </pivotArea>
    </format>
    <format dxfId="8">
      <pivotArea field="0" dataOnly="0" labelOnly="1" grandCol="1" outline="0" axis="axisCol" fieldPosition="0">
        <references count="1">
          <reference field="4294967294" count="1" selected="0">
            <x v="1"/>
          </reference>
        </references>
      </pivotArea>
    </format>
    <format dxfId="7">
      <pivotArea dataOnly="0" labelOnly="1" outline="0" fieldPosition="0">
        <references count="2">
          <reference field="4294967294" count="2">
            <x v="0"/>
            <x v="1"/>
          </reference>
          <reference field="0" count="1" selected="0">
            <x v="0"/>
          </reference>
        </references>
      </pivotArea>
    </format>
    <format dxfId="6">
      <pivotArea dataOnly="0" labelOnly="1" outline="0" fieldPosition="0">
        <references count="2">
          <reference field="4294967294" count="2">
            <x v="0"/>
            <x v="1"/>
          </reference>
          <reference field="0" count="1" selected="0">
            <x v="1"/>
          </reference>
        </references>
      </pivotArea>
    </format>
    <format dxfId="5">
      <pivotArea dataOnly="0" labelOnly="1" outline="0" fieldPosition="0">
        <references count="2">
          <reference field="4294967294" count="2">
            <x v="0"/>
            <x v="1"/>
          </reference>
          <reference field="0" count="1" selected="0">
            <x v="2"/>
          </reference>
        </references>
      </pivotArea>
    </format>
    <format dxfId="4">
      <pivotArea dataOnly="0" labelOnly="1" outline="0" fieldPosition="0">
        <references count="2">
          <reference field="4294967294" count="2">
            <x v="0"/>
            <x v="1"/>
          </reference>
          <reference field="0"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4" cacheId="31" applyNumberFormats="0" applyBorderFormats="0" applyFontFormats="0" applyPatternFormats="0" applyAlignmentFormats="0" applyWidthHeightFormats="1" dataCaption="Werte" updatedVersion="4" minRefreshableVersion="3" useAutoFormatting="1" itemPrintTitles="1" createdVersion="4" indent="0" outline="1" outlineData="1" multipleFieldFilters="0" colHeaderCaption="Regio">
  <location ref="A24:K42" firstHeaderRow="1" firstDataRow="3" firstDataCol="1"/>
  <pivotFields count="7">
    <pivotField axis="axisCol" showAll="0">
      <items count="5">
        <item x="0"/>
        <item x="3"/>
        <item x="1"/>
        <item x="2"/>
        <item t="default"/>
      </items>
    </pivotField>
    <pivotField showAll="0"/>
    <pivotField showAll="0"/>
    <pivotField axis="axisRow" showAll="0">
      <items count="16">
        <item x="6"/>
        <item x="0"/>
        <item x="11"/>
        <item x="4"/>
        <item x="13"/>
        <item x="7"/>
        <item x="12"/>
        <item x="14"/>
        <item x="2"/>
        <item x="1"/>
        <item x="10"/>
        <item x="5"/>
        <item x="9"/>
        <item x="8"/>
        <item x="3"/>
        <item t="default"/>
      </items>
    </pivotField>
    <pivotField dataField="1" numFmtId="4" showAll="0"/>
    <pivotField showAll="0"/>
    <pivotField numFmtId="14" showAll="0">
      <items count="15">
        <item x="0"/>
        <item x="1"/>
        <item x="2"/>
        <item x="3"/>
        <item x="4"/>
        <item x="5"/>
        <item x="6"/>
        <item x="7"/>
        <item x="8"/>
        <item x="9"/>
        <item x="10"/>
        <item x="11"/>
        <item x="12"/>
        <item x="13"/>
        <item t="default"/>
      </items>
    </pivotField>
  </pivotFields>
  <rowFields count="1">
    <field x="3"/>
  </rowFields>
  <rowItems count="16">
    <i>
      <x/>
    </i>
    <i>
      <x v="1"/>
    </i>
    <i>
      <x v="2"/>
    </i>
    <i>
      <x v="3"/>
    </i>
    <i>
      <x v="4"/>
    </i>
    <i>
      <x v="5"/>
    </i>
    <i>
      <x v="6"/>
    </i>
    <i>
      <x v="7"/>
    </i>
    <i>
      <x v="8"/>
    </i>
    <i>
      <x v="9"/>
    </i>
    <i>
      <x v="10"/>
    </i>
    <i>
      <x v="11"/>
    </i>
    <i>
      <x v="12"/>
    </i>
    <i>
      <x v="13"/>
    </i>
    <i>
      <x v="14"/>
    </i>
    <i t="grand">
      <x/>
    </i>
  </rowItems>
  <colFields count="2">
    <field x="0"/>
    <field x="-2"/>
  </colFields>
  <colItems count="10">
    <i>
      <x/>
      <x/>
    </i>
    <i r="1" i="1">
      <x v="1"/>
    </i>
    <i>
      <x v="1"/>
      <x/>
    </i>
    <i r="1" i="1">
      <x v="1"/>
    </i>
    <i>
      <x v="2"/>
      <x/>
    </i>
    <i r="1" i="1">
      <x v="1"/>
    </i>
    <i>
      <x v="3"/>
      <x/>
    </i>
    <i r="1" i="1">
      <x v="1"/>
    </i>
    <i t="grand">
      <x/>
    </i>
    <i t="grand" i="1">
      <x/>
    </i>
  </colItems>
  <dataFields count="2">
    <dataField name=" Umsatz" fld="4" baseField="0" baseItem="0"/>
    <dataField name="%" fld="4" showDataAs="percentOfRow" baseField="0" baseItem="0" numFmtId="10"/>
  </dataFields>
  <formats count="14">
    <format dxfId="31">
      <pivotArea dataOnly="0" labelOnly="1" fieldPosition="0">
        <references count="1">
          <reference field="0" count="0"/>
        </references>
      </pivotArea>
    </format>
    <format dxfId="30">
      <pivotArea field="0" dataOnly="0" labelOnly="1" grandCol="1" outline="0" axis="axisCol" fieldPosition="0">
        <references count="1">
          <reference field="4294967294" count="1" selected="0">
            <x v="0"/>
          </reference>
        </references>
      </pivotArea>
    </format>
    <format dxfId="29">
      <pivotArea field="0" dataOnly="0" labelOnly="1" grandCol="1" outline="0" axis="axisCol" fieldPosition="0">
        <references count="1">
          <reference field="4294967294" count="1" selected="0">
            <x v="1"/>
          </reference>
        </references>
      </pivotArea>
    </format>
    <format dxfId="28">
      <pivotArea dataOnly="0" labelOnly="1" outline="0" fieldPosition="0">
        <references count="2">
          <reference field="4294967294" count="2">
            <x v="0"/>
            <x v="1"/>
          </reference>
          <reference field="0" count="1" selected="0">
            <x v="0"/>
          </reference>
        </references>
      </pivotArea>
    </format>
    <format dxfId="27">
      <pivotArea dataOnly="0" labelOnly="1" outline="0" fieldPosition="0">
        <references count="2">
          <reference field="4294967294" count="2">
            <x v="0"/>
            <x v="1"/>
          </reference>
          <reference field="0" count="1" selected="0">
            <x v="1"/>
          </reference>
        </references>
      </pivotArea>
    </format>
    <format dxfId="26">
      <pivotArea dataOnly="0" labelOnly="1" outline="0" fieldPosition="0">
        <references count="2">
          <reference field="4294967294" count="2">
            <x v="0"/>
            <x v="1"/>
          </reference>
          <reference field="0" count="1" selected="0">
            <x v="2"/>
          </reference>
        </references>
      </pivotArea>
    </format>
    <format dxfId="25">
      <pivotArea dataOnly="0" labelOnly="1" outline="0" fieldPosition="0">
        <references count="2">
          <reference field="4294967294" count="2">
            <x v="0"/>
            <x v="1"/>
          </reference>
          <reference field="0" count="1" selected="0">
            <x v="3"/>
          </reference>
        </references>
      </pivotArea>
    </format>
    <format dxfId="24">
      <pivotArea dataOnly="0" labelOnly="1" fieldPosition="0">
        <references count="1">
          <reference field="0" count="0"/>
        </references>
      </pivotArea>
    </format>
    <format dxfId="23">
      <pivotArea field="0" dataOnly="0" labelOnly="1" grandCol="1" outline="0" axis="axisCol" fieldPosition="0">
        <references count="1">
          <reference field="4294967294" count="1" selected="0">
            <x v="0"/>
          </reference>
        </references>
      </pivotArea>
    </format>
    <format dxfId="22">
      <pivotArea field="0" dataOnly="0" labelOnly="1" grandCol="1" outline="0" axis="axisCol" fieldPosition="0">
        <references count="1">
          <reference field="4294967294" count="1" selected="0">
            <x v="1"/>
          </reference>
        </references>
      </pivotArea>
    </format>
    <format dxfId="21">
      <pivotArea dataOnly="0" labelOnly="1" outline="0" fieldPosition="0">
        <references count="2">
          <reference field="4294967294" count="2">
            <x v="0"/>
            <x v="1"/>
          </reference>
          <reference field="0" count="1" selected="0">
            <x v="0"/>
          </reference>
        </references>
      </pivotArea>
    </format>
    <format dxfId="20">
      <pivotArea dataOnly="0" labelOnly="1" outline="0" fieldPosition="0">
        <references count="2">
          <reference field="4294967294" count="2">
            <x v="0"/>
            <x v="1"/>
          </reference>
          <reference field="0" count="1" selected="0">
            <x v="1"/>
          </reference>
        </references>
      </pivotArea>
    </format>
    <format dxfId="19">
      <pivotArea dataOnly="0" labelOnly="1" outline="0" fieldPosition="0">
        <references count="2">
          <reference field="4294967294" count="2">
            <x v="0"/>
            <x v="1"/>
          </reference>
          <reference field="0" count="1" selected="0">
            <x v="2"/>
          </reference>
        </references>
      </pivotArea>
    </format>
    <format dxfId="18">
      <pivotArea dataOnly="0" labelOnly="1" outline="0" fieldPosition="0">
        <references count="2">
          <reference field="4294967294" count="2">
            <x v="0"/>
            <x v="1"/>
          </reference>
          <reference field="0"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5" cacheId="31" applyNumberFormats="0" applyBorderFormats="0" applyFontFormats="0" applyPatternFormats="0" applyAlignmentFormats="0" applyWidthHeightFormats="1" dataCaption="Werte" updatedVersion="4" minRefreshableVersion="3" useAutoFormatting="1" itemPrintTitles="1" createdVersion="4" indent="0" outline="1" outlineData="1" multipleFieldFilters="0">
  <location ref="A3:C20" firstHeaderRow="0" firstDataRow="1" firstDataCol="1" rowPageCount="1" colPageCount="1"/>
  <pivotFields count="7">
    <pivotField subtotalTop="0" showAll="0"/>
    <pivotField axis="axisPage" subtotalTop="0" showAll="0">
      <items count="21">
        <item x="16"/>
        <item x="17"/>
        <item x="10"/>
        <item x="14"/>
        <item x="15"/>
        <item x="19"/>
        <item x="8"/>
        <item x="9"/>
        <item x="2"/>
        <item x="0"/>
        <item x="3"/>
        <item x="7"/>
        <item x="13"/>
        <item x="4"/>
        <item x="12"/>
        <item x="1"/>
        <item x="18"/>
        <item x="11"/>
        <item x="6"/>
        <item x="5"/>
        <item t="default"/>
      </items>
    </pivotField>
    <pivotField axis="axisRow" subtotalTop="0" showAll="0" sortType="ascending">
      <items count="4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t="default"/>
      </items>
    </pivotField>
    <pivotField axis="axisRow" subtotalTop="0" showAll="0" sortType="ascending">
      <items count="16">
        <item x="6"/>
        <item x="0"/>
        <item x="11"/>
        <item x="4"/>
        <item x="13"/>
        <item x="7"/>
        <item x="12"/>
        <item x="14"/>
        <item x="2"/>
        <item x="1"/>
        <item x="10"/>
        <item x="5"/>
        <item x="9"/>
        <item x="8"/>
        <item x="3"/>
        <item t="default"/>
      </items>
      <autoSortScope>
        <pivotArea dataOnly="0" outline="0" fieldPosition="0">
          <references count="1">
            <reference field="4294967294" count="1" selected="0">
              <x v="0"/>
            </reference>
          </references>
        </pivotArea>
      </autoSortScope>
    </pivotField>
    <pivotField dataField="1" numFmtId="4" subtotalTop="0" showAll="0"/>
    <pivotField subtotalTop="0" showAll="0"/>
    <pivotField numFmtId="14" subtotalTop="0" showAll="0">
      <items count="15">
        <item x="0"/>
        <item x="1"/>
        <item x="2"/>
        <item x="3"/>
        <item x="4"/>
        <item x="5"/>
        <item x="6"/>
        <item x="7"/>
        <item x="8"/>
        <item x="9"/>
        <item x="10"/>
        <item x="11"/>
        <item x="12"/>
        <item x="13"/>
        <item t="default"/>
      </items>
    </pivotField>
  </pivotFields>
  <rowFields count="2">
    <field x="2"/>
    <field x="3"/>
  </rowFields>
  <rowItems count="17">
    <i>
      <x v="16"/>
    </i>
    <i r="1">
      <x v="3"/>
    </i>
    <i t="default">
      <x v="16"/>
    </i>
    <i>
      <x v="34"/>
    </i>
    <i r="1">
      <x v="5"/>
    </i>
    <i t="default">
      <x v="34"/>
    </i>
    <i>
      <x v="36"/>
    </i>
    <i r="1">
      <x v="12"/>
    </i>
    <i t="default">
      <x v="36"/>
    </i>
    <i>
      <x v="37"/>
    </i>
    <i r="1">
      <x v="8"/>
    </i>
    <i t="default">
      <x v="37"/>
    </i>
    <i>
      <x v="38"/>
    </i>
    <i r="1">
      <x v="1"/>
    </i>
    <i r="1">
      <x v="4"/>
    </i>
    <i t="default">
      <x v="38"/>
    </i>
    <i t="grand">
      <x/>
    </i>
  </rowItems>
  <colFields count="1">
    <field x="-2"/>
  </colFields>
  <colItems count="2">
    <i>
      <x/>
    </i>
    <i i="1">
      <x v="1"/>
    </i>
  </colItems>
  <pageFields count="1">
    <pageField fld="1" item="0" hier="-1"/>
  </pageFields>
  <dataFields count="2">
    <dataField name="Summe von Umsatz" fld="4" baseField="3" baseItem="1" numFmtId="2"/>
    <dataField name="%-Anteil" fld="4" showDataAs="percentOfTotal" baseField="0" baseItem="0" numFmtId="10"/>
  </dataFields>
  <formats count="1">
    <format dxfId="3">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7" cacheId="31" applyNumberFormats="0" applyBorderFormats="0" applyFontFormats="0" applyPatternFormats="0" applyAlignmentFormats="0" applyWidthHeightFormats="1" dataCaption="Werte" updatedVersion="4" minRefreshableVersion="3" itemPrintTitles="1" createdVersion="4" indent="0" outline="1" outlineData="1" multipleFieldFilters="0" colHeaderCaption="Mo">
  <location ref="A3:F25" firstHeaderRow="1" firstDataRow="2" firstDataCol="1"/>
  <pivotFields count="7">
    <pivotField showAll="0"/>
    <pivotField axis="axisRow" showAll="0" sortType="descending">
      <items count="21">
        <item x="16"/>
        <item x="17"/>
        <item x="10"/>
        <item x="14"/>
        <item x="15"/>
        <item x="19"/>
        <item x="8"/>
        <item x="9"/>
        <item x="2"/>
        <item x="0"/>
        <item x="3"/>
        <item x="7"/>
        <item x="13"/>
        <item x="4"/>
        <item x="12"/>
        <item x="1"/>
        <item x="18"/>
        <item x="11"/>
        <item x="6"/>
        <item x="5"/>
        <item t="default"/>
      </items>
      <autoSortScope>
        <pivotArea dataOnly="0" outline="0" fieldPosition="0">
          <references count="1">
            <reference field="4294967294" count="1" selected="0">
              <x v="0"/>
            </reference>
          </references>
        </pivotArea>
      </autoSortScope>
    </pivotField>
    <pivotField showAll="0"/>
    <pivotField showAll="0"/>
    <pivotField dataField="1" numFmtId="4" showAll="0"/>
    <pivotField showAll="0"/>
    <pivotField axis="axisCol" numFmtId="14" showAll="0" sortType="ascending" defaultSubtotal="0">
      <items count="14">
        <item x="1"/>
        <item x="2"/>
        <item x="3"/>
        <item x="4"/>
        <item x="5"/>
        <item x="6"/>
        <item x="7"/>
        <item x="8"/>
        <item x="9"/>
        <item x="10"/>
        <item x="11"/>
        <item x="12"/>
        <item x="0"/>
        <item x="13"/>
      </items>
    </pivotField>
  </pivotFields>
  <rowFields count="1">
    <field x="1"/>
  </rowFields>
  <rowItems count="21">
    <i>
      <x v="19"/>
    </i>
    <i>
      <x v="11"/>
    </i>
    <i>
      <x v="8"/>
    </i>
    <i>
      <x/>
    </i>
    <i>
      <x v="7"/>
    </i>
    <i>
      <x v="14"/>
    </i>
    <i>
      <x v="3"/>
    </i>
    <i>
      <x v="10"/>
    </i>
    <i>
      <x v="15"/>
    </i>
    <i>
      <x v="9"/>
    </i>
    <i>
      <x v="12"/>
    </i>
    <i>
      <x v="13"/>
    </i>
    <i>
      <x v="17"/>
    </i>
    <i>
      <x v="6"/>
    </i>
    <i>
      <x v="16"/>
    </i>
    <i>
      <x v="1"/>
    </i>
    <i>
      <x v="4"/>
    </i>
    <i>
      <x v="5"/>
    </i>
    <i>
      <x v="18"/>
    </i>
    <i>
      <x v="2"/>
    </i>
    <i t="grand">
      <x/>
    </i>
  </rowItems>
  <colFields count="1">
    <field x="6"/>
  </colFields>
  <colItems count="5">
    <i>
      <x/>
    </i>
    <i>
      <x v="1"/>
    </i>
    <i>
      <x v="2"/>
    </i>
    <i>
      <x v="3"/>
    </i>
    <i t="grand">
      <x/>
    </i>
  </colItems>
  <dataFields count="1">
    <dataField name="Summe von Umsatz"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2" cacheId="31" applyNumberFormats="0" applyBorderFormats="0" applyFontFormats="0" applyPatternFormats="0" applyAlignmentFormats="0" applyWidthHeightFormats="1" dataCaption="Werte" updatedVersion="4" minRefreshableVersion="3" useAutoFormatting="1" itemPrintTitles="1" createdVersion="4" indent="0" outline="1" outlineData="1" multipleFieldFilters="0" chartFormat="1">
  <location ref="A3:Q9" firstHeaderRow="1" firstDataRow="2" firstDataCol="1" rowPageCount="1" colPageCount="1"/>
  <pivotFields count="7">
    <pivotField axis="axisRow" showAll="0">
      <items count="5">
        <item x="0"/>
        <item x="3"/>
        <item x="1"/>
        <item x="2"/>
        <item t="default"/>
      </items>
    </pivotField>
    <pivotField axis="axisPage" showAll="0">
      <items count="21">
        <item x="16"/>
        <item x="17"/>
        <item x="10"/>
        <item x="14"/>
        <item x="15"/>
        <item x="19"/>
        <item x="8"/>
        <item x="9"/>
        <item x="2"/>
        <item x="0"/>
        <item x="3"/>
        <item x="7"/>
        <item x="13"/>
        <item x="4"/>
        <item x="12"/>
        <item x="1"/>
        <item x="18"/>
        <item x="11"/>
        <item x="6"/>
        <item x="5"/>
        <item t="default"/>
      </items>
    </pivotField>
    <pivotField showAll="0"/>
    <pivotField axis="axisCol" showAll="0">
      <items count="16">
        <item x="6"/>
        <item x="0"/>
        <item x="11"/>
        <item x="4"/>
        <item x="13"/>
        <item x="7"/>
        <item x="12"/>
        <item x="14"/>
        <item x="2"/>
        <item x="1"/>
        <item x="10"/>
        <item x="5"/>
        <item x="9"/>
        <item x="8"/>
        <item x="3"/>
        <item t="default"/>
      </items>
    </pivotField>
    <pivotField dataField="1" numFmtId="4" showAll="0"/>
    <pivotField showAll="0"/>
    <pivotField numFmtId="14" showAll="0"/>
  </pivotFields>
  <rowFields count="1">
    <field x="0"/>
  </rowFields>
  <rowItems count="5">
    <i>
      <x/>
    </i>
    <i>
      <x v="1"/>
    </i>
    <i>
      <x v="2"/>
    </i>
    <i>
      <x v="3"/>
    </i>
    <i t="grand">
      <x/>
    </i>
  </rowItems>
  <colFields count="1">
    <field x="3"/>
  </colFields>
  <colItems count="16">
    <i>
      <x/>
    </i>
    <i>
      <x v="1"/>
    </i>
    <i>
      <x v="2"/>
    </i>
    <i>
      <x v="3"/>
    </i>
    <i>
      <x v="4"/>
    </i>
    <i>
      <x v="5"/>
    </i>
    <i>
      <x v="6"/>
    </i>
    <i>
      <x v="7"/>
    </i>
    <i>
      <x v="8"/>
    </i>
    <i>
      <x v="9"/>
    </i>
    <i>
      <x v="10"/>
    </i>
    <i>
      <x v="11"/>
    </i>
    <i>
      <x v="12"/>
    </i>
    <i>
      <x v="13"/>
    </i>
    <i>
      <x v="14"/>
    </i>
    <i t="grand">
      <x/>
    </i>
  </colItems>
  <pageFields count="1">
    <pageField fld="1" hier="-1"/>
  </pageFields>
  <dataFields count="1">
    <dataField name="Summe von Umsatz" fld="4"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PivotTable3" cacheId="31" applyNumberFormats="0" applyBorderFormats="0" applyFontFormats="0" applyPatternFormats="0" applyAlignmentFormats="0" applyWidthHeightFormats="1" dataCaption="Werte" updatedVersion="4" minRefreshableVersion="3" useAutoFormatting="1" itemPrintTitles="1" createdVersion="4" indent="0" outline="1" outlineData="1" multipleFieldFilters="0" chartFormat="1" rowHeaderCaption="Vertreter">
  <location ref="A3:B74" firstHeaderRow="1" firstDataRow="1" firstDataCol="1"/>
  <pivotFields count="7">
    <pivotField showAll="0"/>
    <pivotField axis="axisRow" showAll="0" sortType="ascending">
      <items count="21">
        <item x="16"/>
        <item x="17"/>
        <item x="10"/>
        <item x="14"/>
        <item x="15"/>
        <item x="19"/>
        <item x="8"/>
        <item x="9"/>
        <item x="2"/>
        <item x="0"/>
        <item x="3"/>
        <item x="7"/>
        <item x="13"/>
        <item x="4"/>
        <item x="12"/>
        <item x="1"/>
        <item x="18"/>
        <item x="11"/>
        <item x="6"/>
        <item x="5"/>
        <item t="default"/>
      </items>
      <autoSortScope>
        <pivotArea dataOnly="0" outline="0" fieldPosition="0">
          <references count="1">
            <reference field="4294967294" count="1" selected="0">
              <x v="0"/>
            </reference>
          </references>
        </pivotArea>
      </autoSortScope>
    </pivotField>
    <pivotField showAll="0">
      <items count="4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t="default"/>
      </items>
    </pivotField>
    <pivotField showAll="0"/>
    <pivotField dataField="1" numFmtId="4" showAll="0"/>
    <pivotField showAll="0"/>
    <pivotField axis="axisRow" numFmtId="14" showAll="0">
      <items count="15">
        <item x="0"/>
        <item x="1"/>
        <item x="2"/>
        <item x="3"/>
        <item x="4"/>
        <item x="5"/>
        <item x="6"/>
        <item x="7"/>
        <item x="8"/>
        <item x="9"/>
        <item x="10"/>
        <item x="11"/>
        <item x="12"/>
        <item x="13"/>
        <item t="default"/>
      </items>
    </pivotField>
  </pivotFields>
  <rowFields count="2">
    <field x="1"/>
    <field x="6"/>
  </rowFields>
  <rowItems count="71">
    <i>
      <x v="2"/>
    </i>
    <i r="1">
      <x v="3"/>
    </i>
    <i>
      <x v="18"/>
    </i>
    <i r="1">
      <x v="2"/>
    </i>
    <i r="1">
      <x v="4"/>
    </i>
    <i>
      <x v="5"/>
    </i>
    <i r="1">
      <x v="1"/>
    </i>
    <i r="1">
      <x v="3"/>
    </i>
    <i>
      <x v="4"/>
    </i>
    <i r="1">
      <x v="1"/>
    </i>
    <i r="1">
      <x v="2"/>
    </i>
    <i r="1">
      <x v="4"/>
    </i>
    <i>
      <x v="1"/>
    </i>
    <i r="1">
      <x v="1"/>
    </i>
    <i r="1">
      <x v="2"/>
    </i>
    <i r="1">
      <x v="3"/>
    </i>
    <i>
      <x v="16"/>
    </i>
    <i r="1">
      <x v="3"/>
    </i>
    <i>
      <x v="6"/>
    </i>
    <i r="1">
      <x v="1"/>
    </i>
    <i r="1">
      <x v="3"/>
    </i>
    <i>
      <x v="17"/>
    </i>
    <i r="1">
      <x v="2"/>
    </i>
    <i r="1">
      <x v="3"/>
    </i>
    <i>
      <x v="13"/>
    </i>
    <i r="1">
      <x v="2"/>
    </i>
    <i r="1">
      <x v="3"/>
    </i>
    <i r="1">
      <x v="4"/>
    </i>
    <i>
      <x v="12"/>
    </i>
    <i r="1">
      <x v="3"/>
    </i>
    <i>
      <x v="9"/>
    </i>
    <i r="1">
      <x v="1"/>
    </i>
    <i r="1">
      <x v="3"/>
    </i>
    <i>
      <x v="15"/>
    </i>
    <i r="1">
      <x v="1"/>
    </i>
    <i r="1">
      <x v="2"/>
    </i>
    <i r="1">
      <x v="3"/>
    </i>
    <i>
      <x v="10"/>
    </i>
    <i r="1">
      <x v="2"/>
    </i>
    <i r="1">
      <x v="3"/>
    </i>
    <i r="1">
      <x v="4"/>
    </i>
    <i>
      <x v="3"/>
    </i>
    <i r="1">
      <x v="1"/>
    </i>
    <i r="1">
      <x v="2"/>
    </i>
    <i r="1">
      <x v="4"/>
    </i>
    <i>
      <x v="14"/>
    </i>
    <i r="1">
      <x v="1"/>
    </i>
    <i r="1">
      <x v="3"/>
    </i>
    <i r="1">
      <x v="4"/>
    </i>
    <i>
      <x v="7"/>
    </i>
    <i r="1">
      <x v="1"/>
    </i>
    <i r="1">
      <x v="3"/>
    </i>
    <i>
      <x/>
    </i>
    <i r="1">
      <x v="1"/>
    </i>
    <i r="1">
      <x v="2"/>
    </i>
    <i r="1">
      <x v="4"/>
    </i>
    <i>
      <x v="8"/>
    </i>
    <i r="1">
      <x v="1"/>
    </i>
    <i r="1">
      <x v="2"/>
    </i>
    <i r="1">
      <x v="3"/>
    </i>
    <i r="1">
      <x v="4"/>
    </i>
    <i>
      <x v="11"/>
    </i>
    <i r="1">
      <x v="1"/>
    </i>
    <i r="1">
      <x v="2"/>
    </i>
    <i r="1">
      <x v="3"/>
    </i>
    <i>
      <x v="19"/>
    </i>
    <i r="1">
      <x v="1"/>
    </i>
    <i r="1">
      <x v="2"/>
    </i>
    <i r="1">
      <x v="3"/>
    </i>
    <i r="1">
      <x v="4"/>
    </i>
    <i t="grand">
      <x/>
    </i>
  </rowItems>
  <colItems count="1">
    <i/>
  </colItems>
  <dataFields count="1">
    <dataField name="Gesamtumsatz" fld="4"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Datenschnitt_Kunde" sourceName="Kunde">
  <pivotTables>
    <pivotTable tabId="12" name="PivotTable3"/>
  </pivotTables>
  <data>
    <tabular pivotCacheId="2">
      <items count="46">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Datenschnitt_Auftragseingang" sourceName="Auftragseingang">
  <pivotTables>
    <pivotTable tabId="12" name="PivotTable3"/>
  </pivotTables>
  <data>
    <tabular pivotCacheId="2">
      <items count="14">
        <i x="1" s="1"/>
        <i x="2" s="1"/>
        <i x="3" s="1"/>
        <i x="4" s="1"/>
        <i x="5" s="1" nd="1"/>
        <i x="6" s="1" nd="1"/>
        <i x="7" s="1" nd="1"/>
        <i x="8" s="1" nd="1"/>
        <i x="9" s="1" nd="1"/>
        <i x="10" s="1" nd="1"/>
        <i x="11" s="1" nd="1"/>
        <i x="12" s="1" nd="1"/>
        <i x="0" s="1" nd="1"/>
        <i x="1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Kunde" cache="Datenschnitt_Kunde" caption="Kunde" rowHeight="241300"/>
  <slicer name="Auftragseingang" cache="Datenschnitt_Auftragseingang" caption="Auftragseingang" rowHeight="241300"/>
</slicer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
  <sheetViews>
    <sheetView tabSelected="1" workbookViewId="0"/>
  </sheetViews>
  <sheetFormatPr baseColWidth="10" defaultRowHeight="15" x14ac:dyDescent="0.25"/>
  <sheetData>
    <row r="1" spans="1:7" x14ac:dyDescent="0.25">
      <c r="A1" s="1" t="s">
        <v>0</v>
      </c>
      <c r="B1" s="1" t="s">
        <v>1</v>
      </c>
      <c r="C1" s="1" t="s">
        <v>2</v>
      </c>
      <c r="D1" s="1" t="s">
        <v>3</v>
      </c>
      <c r="E1" s="1" t="s">
        <v>4</v>
      </c>
      <c r="F1" s="1" t="s">
        <v>5</v>
      </c>
      <c r="G1" s="1" t="s">
        <v>6</v>
      </c>
    </row>
    <row r="2" spans="1:7" x14ac:dyDescent="0.25">
      <c r="A2" s="1" t="s">
        <v>20</v>
      </c>
      <c r="B2" s="1" t="s">
        <v>41</v>
      </c>
      <c r="C2" s="1" t="s">
        <v>45</v>
      </c>
      <c r="D2" s="1" t="s">
        <v>35</v>
      </c>
      <c r="E2" s="8">
        <v>6.55</v>
      </c>
      <c r="F2" s="1" t="s">
        <v>46</v>
      </c>
      <c r="G2" s="2">
        <v>39458</v>
      </c>
    </row>
    <row r="3" spans="1:7" x14ac:dyDescent="0.25">
      <c r="A3" s="1" t="s">
        <v>12</v>
      </c>
      <c r="B3" s="1" t="s">
        <v>13</v>
      </c>
      <c r="C3" s="1" t="s">
        <v>45</v>
      </c>
      <c r="D3" s="1" t="s">
        <v>23</v>
      </c>
      <c r="E3" s="8">
        <v>11.81</v>
      </c>
      <c r="F3" s="1" t="s">
        <v>161</v>
      </c>
      <c r="G3" s="2">
        <v>39524</v>
      </c>
    </row>
    <row r="4" spans="1:7" x14ac:dyDescent="0.25">
      <c r="A4" s="1" t="s">
        <v>7</v>
      </c>
      <c r="B4" s="1" t="s">
        <v>31</v>
      </c>
      <c r="C4" s="1" t="s">
        <v>71</v>
      </c>
      <c r="D4" s="1" t="s">
        <v>15</v>
      </c>
      <c r="E4" s="8">
        <v>8.06</v>
      </c>
      <c r="F4" s="1" t="s">
        <v>72</v>
      </c>
      <c r="G4" s="2">
        <v>39468</v>
      </c>
    </row>
    <row r="5" spans="1:7" x14ac:dyDescent="0.25">
      <c r="A5" s="1" t="s">
        <v>12</v>
      </c>
      <c r="B5" s="1" t="s">
        <v>13</v>
      </c>
      <c r="C5" s="1" t="s">
        <v>71</v>
      </c>
      <c r="D5" s="1" t="s">
        <v>110</v>
      </c>
      <c r="E5" s="8">
        <v>12.23</v>
      </c>
      <c r="F5" s="1" t="s">
        <v>114</v>
      </c>
      <c r="G5" s="2">
        <v>39491</v>
      </c>
    </row>
    <row r="6" spans="1:7" x14ac:dyDescent="0.25">
      <c r="A6" s="1" t="s">
        <v>12</v>
      </c>
      <c r="B6" s="1" t="s">
        <v>122</v>
      </c>
      <c r="C6" s="1" t="s">
        <v>71</v>
      </c>
      <c r="D6" s="1" t="s">
        <v>23</v>
      </c>
      <c r="E6" s="8">
        <v>242</v>
      </c>
      <c r="F6" s="1" t="s">
        <v>183</v>
      </c>
      <c r="G6" s="2">
        <v>39539</v>
      </c>
    </row>
    <row r="7" spans="1:7" x14ac:dyDescent="0.25">
      <c r="A7" s="1" t="s">
        <v>7</v>
      </c>
      <c r="B7" s="1" t="s">
        <v>95</v>
      </c>
      <c r="C7" s="1" t="s">
        <v>128</v>
      </c>
      <c r="D7" s="1" t="s">
        <v>35</v>
      </c>
      <c r="E7" s="8">
        <v>18.8</v>
      </c>
      <c r="F7" s="1" t="s">
        <v>129</v>
      </c>
      <c r="G7" s="2">
        <v>39499</v>
      </c>
    </row>
    <row r="8" spans="1:7" x14ac:dyDescent="0.25">
      <c r="A8" s="1" t="s">
        <v>12</v>
      </c>
      <c r="B8" s="1" t="s">
        <v>122</v>
      </c>
      <c r="C8" s="1" t="s">
        <v>128</v>
      </c>
      <c r="D8" s="1" t="s">
        <v>32</v>
      </c>
      <c r="E8" s="8">
        <v>12.82</v>
      </c>
      <c r="F8" s="1" t="s">
        <v>146</v>
      </c>
      <c r="G8" s="2">
        <v>39513</v>
      </c>
    </row>
    <row r="9" spans="1:7" x14ac:dyDescent="0.25">
      <c r="A9" s="1" t="s">
        <v>7</v>
      </c>
      <c r="B9" s="1" t="s">
        <v>65</v>
      </c>
      <c r="C9" s="1" t="s">
        <v>128</v>
      </c>
      <c r="D9" s="1" t="s">
        <v>35</v>
      </c>
      <c r="E9" s="8">
        <v>5.15</v>
      </c>
      <c r="F9" s="1" t="s">
        <v>166</v>
      </c>
      <c r="G9" s="2">
        <v>39526</v>
      </c>
    </row>
    <row r="10" spans="1:7" x14ac:dyDescent="0.25">
      <c r="A10" s="1" t="s">
        <v>12</v>
      </c>
      <c r="B10" s="1" t="s">
        <v>100</v>
      </c>
      <c r="C10" s="1" t="s">
        <v>101</v>
      </c>
      <c r="D10" s="1" t="s">
        <v>51</v>
      </c>
      <c r="E10" s="8">
        <v>8.5399999999999991</v>
      </c>
      <c r="F10" s="1" t="s">
        <v>102</v>
      </c>
      <c r="G10" s="2">
        <v>39483</v>
      </c>
    </row>
    <row r="11" spans="1:7" x14ac:dyDescent="0.25">
      <c r="A11" s="1" t="s">
        <v>20</v>
      </c>
      <c r="B11" s="1" t="s">
        <v>77</v>
      </c>
      <c r="C11" s="1" t="s">
        <v>101</v>
      </c>
      <c r="D11" s="1" t="s">
        <v>26</v>
      </c>
      <c r="E11" s="8">
        <v>4.24</v>
      </c>
      <c r="F11" s="1" t="s">
        <v>121</v>
      </c>
      <c r="G11" s="2">
        <v>39496</v>
      </c>
    </row>
    <row r="12" spans="1:7" x14ac:dyDescent="0.25">
      <c r="A12" s="1" t="s">
        <v>61</v>
      </c>
      <c r="B12" s="1" t="s">
        <v>73</v>
      </c>
      <c r="C12" s="1" t="s">
        <v>101</v>
      </c>
      <c r="D12" s="1" t="s">
        <v>29</v>
      </c>
      <c r="E12" s="8">
        <v>16.8</v>
      </c>
      <c r="F12" s="1" t="s">
        <v>140</v>
      </c>
      <c r="G12" s="2">
        <v>39512</v>
      </c>
    </row>
    <row r="13" spans="1:7" x14ac:dyDescent="0.25">
      <c r="A13" s="1" t="s">
        <v>20</v>
      </c>
      <c r="B13" s="1" t="s">
        <v>21</v>
      </c>
      <c r="C13" s="1" t="s">
        <v>28</v>
      </c>
      <c r="D13" s="1" t="s">
        <v>29</v>
      </c>
      <c r="E13" s="8">
        <v>1372</v>
      </c>
      <c r="F13" s="1" t="s">
        <v>30</v>
      </c>
      <c r="G13" s="2">
        <v>39451</v>
      </c>
    </row>
    <row r="14" spans="1:7" x14ac:dyDescent="0.25">
      <c r="A14" s="1" t="s">
        <v>7</v>
      </c>
      <c r="B14" s="1" t="s">
        <v>95</v>
      </c>
      <c r="C14" s="1" t="s">
        <v>28</v>
      </c>
      <c r="D14" s="1" t="s">
        <v>110</v>
      </c>
      <c r="E14" s="8">
        <v>4.49</v>
      </c>
      <c r="F14" s="1" t="s">
        <v>165</v>
      </c>
      <c r="G14" s="2">
        <v>39526</v>
      </c>
    </row>
    <row r="15" spans="1:7" x14ac:dyDescent="0.25">
      <c r="A15" s="1" t="s">
        <v>12</v>
      </c>
      <c r="B15" s="1" t="s">
        <v>149</v>
      </c>
      <c r="C15" s="1" t="s">
        <v>28</v>
      </c>
      <c r="D15" s="1" t="s">
        <v>26</v>
      </c>
      <c r="E15" s="8">
        <v>6.32</v>
      </c>
      <c r="F15" s="1" t="s">
        <v>167</v>
      </c>
      <c r="G15" s="2">
        <v>39532</v>
      </c>
    </row>
    <row r="16" spans="1:7" x14ac:dyDescent="0.25">
      <c r="A16" s="1" t="s">
        <v>7</v>
      </c>
      <c r="B16" s="1" t="s">
        <v>95</v>
      </c>
      <c r="C16" s="1" t="s">
        <v>96</v>
      </c>
      <c r="D16" s="1" t="s">
        <v>57</v>
      </c>
      <c r="E16" s="8">
        <v>4.38</v>
      </c>
      <c r="F16" s="1" t="s">
        <v>97</v>
      </c>
      <c r="G16" s="2">
        <v>39479</v>
      </c>
    </row>
    <row r="17" spans="1:7" x14ac:dyDescent="0.25">
      <c r="A17" s="1" t="s">
        <v>20</v>
      </c>
      <c r="B17" s="1" t="s">
        <v>77</v>
      </c>
      <c r="C17" s="1" t="s">
        <v>175</v>
      </c>
      <c r="D17" s="1" t="s">
        <v>23</v>
      </c>
      <c r="E17" s="8">
        <v>7.52</v>
      </c>
      <c r="F17" s="1" t="s">
        <v>176</v>
      </c>
      <c r="G17" s="2">
        <v>39535</v>
      </c>
    </row>
    <row r="18" spans="1:7" x14ac:dyDescent="0.25">
      <c r="A18" s="1" t="s">
        <v>61</v>
      </c>
      <c r="B18" s="1" t="s">
        <v>118</v>
      </c>
      <c r="C18" s="1" t="s">
        <v>170</v>
      </c>
      <c r="D18" s="1" t="s">
        <v>83</v>
      </c>
      <c r="E18" s="8">
        <v>3.42</v>
      </c>
      <c r="F18" s="1" t="s">
        <v>171</v>
      </c>
      <c r="G18" s="2">
        <v>39532</v>
      </c>
    </row>
    <row r="19" spans="1:7" x14ac:dyDescent="0.25">
      <c r="A19" s="1" t="s">
        <v>20</v>
      </c>
      <c r="B19" s="1" t="s">
        <v>21</v>
      </c>
      <c r="C19" s="1" t="s">
        <v>170</v>
      </c>
      <c r="D19" s="1" t="s">
        <v>43</v>
      </c>
      <c r="E19" s="8">
        <v>2.5299999999999998</v>
      </c>
      <c r="F19" s="1" t="s">
        <v>172</v>
      </c>
      <c r="G19" s="2">
        <v>39532</v>
      </c>
    </row>
    <row r="20" spans="1:7" x14ac:dyDescent="0.25">
      <c r="A20" s="1" t="s">
        <v>61</v>
      </c>
      <c r="B20" s="1" t="s">
        <v>73</v>
      </c>
      <c r="C20" s="1" t="s">
        <v>82</v>
      </c>
      <c r="D20" s="1" t="s">
        <v>83</v>
      </c>
      <c r="E20" s="8">
        <v>14.72</v>
      </c>
      <c r="F20" s="1" t="s">
        <v>84</v>
      </c>
      <c r="G20" s="2">
        <v>39475</v>
      </c>
    </row>
    <row r="21" spans="1:7" x14ac:dyDescent="0.25">
      <c r="A21" s="1" t="s">
        <v>7</v>
      </c>
      <c r="B21" s="1" t="s">
        <v>59</v>
      </c>
      <c r="C21" s="1" t="s">
        <v>82</v>
      </c>
      <c r="D21" s="1" t="s">
        <v>43</v>
      </c>
      <c r="E21" s="8">
        <v>9.01</v>
      </c>
      <c r="F21" s="1" t="s">
        <v>152</v>
      </c>
      <c r="G21" s="2">
        <v>39514</v>
      </c>
    </row>
    <row r="22" spans="1:7" x14ac:dyDescent="0.25">
      <c r="A22" s="1" t="s">
        <v>12</v>
      </c>
      <c r="B22" s="1" t="s">
        <v>122</v>
      </c>
      <c r="C22" s="1" t="s">
        <v>82</v>
      </c>
      <c r="D22" s="1" t="s">
        <v>43</v>
      </c>
      <c r="E22" s="8">
        <v>690</v>
      </c>
      <c r="F22" s="1" t="s">
        <v>182</v>
      </c>
      <c r="G22" s="2">
        <v>39539</v>
      </c>
    </row>
    <row r="23" spans="1:7" x14ac:dyDescent="0.25">
      <c r="A23" s="1" t="s">
        <v>12</v>
      </c>
      <c r="B23" s="1" t="s">
        <v>100</v>
      </c>
      <c r="C23" s="1" t="s">
        <v>82</v>
      </c>
      <c r="D23" s="1" t="s">
        <v>26</v>
      </c>
      <c r="E23" s="8">
        <v>3.02</v>
      </c>
      <c r="F23" s="1" t="s">
        <v>186</v>
      </c>
      <c r="G23" s="2">
        <v>39541</v>
      </c>
    </row>
    <row r="24" spans="1:7" x14ac:dyDescent="0.25">
      <c r="A24" s="1" t="s">
        <v>61</v>
      </c>
      <c r="B24" s="1" t="s">
        <v>118</v>
      </c>
      <c r="C24" s="1" t="s">
        <v>119</v>
      </c>
      <c r="D24" s="1" t="s">
        <v>23</v>
      </c>
      <c r="E24" s="8">
        <v>9.66</v>
      </c>
      <c r="F24" s="1" t="s">
        <v>120</v>
      </c>
      <c r="G24" s="2">
        <v>39493</v>
      </c>
    </row>
    <row r="25" spans="1:7" x14ac:dyDescent="0.25">
      <c r="A25" s="1" t="s">
        <v>7</v>
      </c>
      <c r="B25" s="1" t="s">
        <v>95</v>
      </c>
      <c r="C25" s="1" t="s">
        <v>119</v>
      </c>
      <c r="D25" s="1" t="s">
        <v>15</v>
      </c>
      <c r="E25" s="8">
        <v>6.52</v>
      </c>
      <c r="F25" s="1" t="s">
        <v>185</v>
      </c>
      <c r="G25" s="2">
        <v>39540</v>
      </c>
    </row>
    <row r="26" spans="1:7" x14ac:dyDescent="0.25">
      <c r="A26" s="1" t="s">
        <v>7</v>
      </c>
      <c r="B26" s="1" t="s">
        <v>31</v>
      </c>
      <c r="C26" s="1" t="s">
        <v>34</v>
      </c>
      <c r="D26" s="1" t="s">
        <v>35</v>
      </c>
      <c r="E26" s="8">
        <v>19.059999999999999</v>
      </c>
      <c r="F26" s="1" t="s">
        <v>36</v>
      </c>
      <c r="G26" s="2">
        <v>39454</v>
      </c>
    </row>
    <row r="27" spans="1:7" x14ac:dyDescent="0.25">
      <c r="A27" s="1" t="s">
        <v>20</v>
      </c>
      <c r="B27" s="1" t="s">
        <v>77</v>
      </c>
      <c r="C27" s="1" t="s">
        <v>34</v>
      </c>
      <c r="D27" s="1" t="s">
        <v>83</v>
      </c>
      <c r="E27" s="8">
        <v>19.920000000000002</v>
      </c>
      <c r="F27" s="1" t="s">
        <v>106</v>
      </c>
      <c r="G27" s="2">
        <v>39489</v>
      </c>
    </row>
    <row r="28" spans="1:7" x14ac:dyDescent="0.25">
      <c r="A28" s="1" t="s">
        <v>20</v>
      </c>
      <c r="B28" s="1" t="s">
        <v>41</v>
      </c>
      <c r="C28" s="1" t="s">
        <v>34</v>
      </c>
      <c r="D28" s="1" t="s">
        <v>18</v>
      </c>
      <c r="E28" s="8">
        <v>14.41</v>
      </c>
      <c r="F28" s="1" t="s">
        <v>136</v>
      </c>
      <c r="G28" s="2">
        <v>39510</v>
      </c>
    </row>
    <row r="29" spans="1:7" x14ac:dyDescent="0.25">
      <c r="A29" s="1" t="s">
        <v>20</v>
      </c>
      <c r="B29" s="1" t="s">
        <v>144</v>
      </c>
      <c r="C29" s="1" t="s">
        <v>34</v>
      </c>
      <c r="D29" s="1" t="s">
        <v>57</v>
      </c>
      <c r="E29" s="8">
        <v>7.93</v>
      </c>
      <c r="F29" s="1" t="s">
        <v>160</v>
      </c>
      <c r="G29" s="2">
        <v>39521</v>
      </c>
    </row>
    <row r="30" spans="1:7" x14ac:dyDescent="0.25">
      <c r="A30" s="1" t="s">
        <v>7</v>
      </c>
      <c r="B30" s="1" t="s">
        <v>8</v>
      </c>
      <c r="C30" s="1" t="s">
        <v>131</v>
      </c>
      <c r="D30" s="1" t="s">
        <v>83</v>
      </c>
      <c r="E30" s="8">
        <v>964</v>
      </c>
      <c r="F30" s="1" t="s">
        <v>132</v>
      </c>
      <c r="G30" s="2">
        <v>39503</v>
      </c>
    </row>
    <row r="31" spans="1:7" x14ac:dyDescent="0.25">
      <c r="A31" s="1" t="s">
        <v>12</v>
      </c>
      <c r="B31" s="1" t="s">
        <v>13</v>
      </c>
      <c r="C31" s="1" t="s">
        <v>17</v>
      </c>
      <c r="D31" s="1" t="s">
        <v>18</v>
      </c>
      <c r="E31" s="8">
        <v>17.52</v>
      </c>
      <c r="F31" s="1" t="s">
        <v>19</v>
      </c>
      <c r="G31" s="2">
        <v>39451</v>
      </c>
    </row>
    <row r="32" spans="1:7" x14ac:dyDescent="0.25">
      <c r="A32" s="1" t="s">
        <v>12</v>
      </c>
      <c r="B32" s="1" t="s">
        <v>55</v>
      </c>
      <c r="C32" s="1" t="s">
        <v>17</v>
      </c>
      <c r="D32" s="1" t="s">
        <v>23</v>
      </c>
      <c r="E32" s="8">
        <v>9.7100000000000009</v>
      </c>
      <c r="F32" s="1" t="s">
        <v>56</v>
      </c>
      <c r="G32" s="2">
        <v>39462</v>
      </c>
    </row>
    <row r="33" spans="1:7" x14ac:dyDescent="0.25">
      <c r="A33" s="1" t="s">
        <v>12</v>
      </c>
      <c r="B33" s="1" t="s">
        <v>13</v>
      </c>
      <c r="C33" s="1" t="s">
        <v>17</v>
      </c>
      <c r="D33" s="1" t="s">
        <v>18</v>
      </c>
      <c r="E33" s="8">
        <v>6.2</v>
      </c>
      <c r="F33" s="1" t="s">
        <v>98</v>
      </c>
      <c r="G33" s="2">
        <v>39482</v>
      </c>
    </row>
    <row r="34" spans="1:7" x14ac:dyDescent="0.25">
      <c r="A34" s="1" t="s">
        <v>61</v>
      </c>
      <c r="B34" s="1" t="s">
        <v>118</v>
      </c>
      <c r="C34" s="1" t="s">
        <v>62</v>
      </c>
      <c r="D34" s="1" t="s">
        <v>57</v>
      </c>
      <c r="E34" s="8">
        <v>13</v>
      </c>
      <c r="F34" s="1" t="s">
        <v>137</v>
      </c>
      <c r="G34" s="2">
        <v>39510</v>
      </c>
    </row>
    <row r="35" spans="1:7" x14ac:dyDescent="0.25">
      <c r="A35" s="1" t="s">
        <v>20</v>
      </c>
      <c r="B35" s="1" t="s">
        <v>21</v>
      </c>
      <c r="C35" s="1" t="s">
        <v>62</v>
      </c>
      <c r="D35" s="1" t="s">
        <v>23</v>
      </c>
      <c r="E35" s="8">
        <v>15.2</v>
      </c>
      <c r="F35" s="1" t="s">
        <v>138</v>
      </c>
      <c r="G35" s="2">
        <v>39511</v>
      </c>
    </row>
    <row r="36" spans="1:7" x14ac:dyDescent="0.25">
      <c r="A36" s="1" t="s">
        <v>7</v>
      </c>
      <c r="B36" s="1" t="s">
        <v>95</v>
      </c>
      <c r="C36" s="1" t="s">
        <v>62</v>
      </c>
      <c r="D36" s="1" t="s">
        <v>35</v>
      </c>
      <c r="E36" s="8">
        <v>2.2799999999999998</v>
      </c>
      <c r="F36" s="1" t="s">
        <v>168</v>
      </c>
      <c r="G36" s="2">
        <v>39532</v>
      </c>
    </row>
    <row r="37" spans="1:7" x14ac:dyDescent="0.25">
      <c r="A37" s="1" t="s">
        <v>20</v>
      </c>
      <c r="B37" s="1" t="s">
        <v>77</v>
      </c>
      <c r="C37" s="1" t="s">
        <v>62</v>
      </c>
      <c r="D37" s="1" t="s">
        <v>18</v>
      </c>
      <c r="E37" s="8">
        <v>18.18</v>
      </c>
      <c r="F37" s="1" t="s">
        <v>174</v>
      </c>
      <c r="G37" s="2">
        <v>39533</v>
      </c>
    </row>
    <row r="38" spans="1:7" x14ac:dyDescent="0.25">
      <c r="A38" s="1" t="s">
        <v>7</v>
      </c>
      <c r="B38" s="1" t="s">
        <v>8</v>
      </c>
      <c r="C38" s="1" t="s">
        <v>9</v>
      </c>
      <c r="D38" s="1" t="s">
        <v>10</v>
      </c>
      <c r="E38" s="8">
        <v>9.9</v>
      </c>
      <c r="F38" s="1" t="s">
        <v>11</v>
      </c>
      <c r="G38" s="2">
        <v>39449</v>
      </c>
    </row>
    <row r="39" spans="1:7" x14ac:dyDescent="0.25">
      <c r="A39" s="1" t="s">
        <v>20</v>
      </c>
      <c r="B39" s="1" t="s">
        <v>77</v>
      </c>
      <c r="C39" s="1" t="s">
        <v>9</v>
      </c>
      <c r="D39" s="1" t="s">
        <v>10</v>
      </c>
      <c r="E39" s="8">
        <v>2.5099999999999998</v>
      </c>
      <c r="F39" s="1" t="s">
        <v>115</v>
      </c>
      <c r="G39" s="2">
        <v>39493</v>
      </c>
    </row>
    <row r="40" spans="1:7" x14ac:dyDescent="0.25">
      <c r="A40" s="1" t="s">
        <v>7</v>
      </c>
      <c r="B40" s="1" t="s">
        <v>65</v>
      </c>
      <c r="C40" s="1" t="s">
        <v>9</v>
      </c>
      <c r="D40" s="1" t="s">
        <v>26</v>
      </c>
      <c r="E40" s="8">
        <v>15.53</v>
      </c>
      <c r="F40" s="1" t="s">
        <v>184</v>
      </c>
      <c r="G40" s="2">
        <v>39540</v>
      </c>
    </row>
    <row r="41" spans="1:7" x14ac:dyDescent="0.25">
      <c r="A41" s="1" t="s">
        <v>7</v>
      </c>
      <c r="B41" s="1" t="s">
        <v>31</v>
      </c>
      <c r="C41" s="1" t="s">
        <v>198</v>
      </c>
      <c r="D41" s="1" t="s">
        <v>32</v>
      </c>
      <c r="E41" s="8">
        <v>11.82</v>
      </c>
      <c r="F41" s="1" t="s">
        <v>33</v>
      </c>
      <c r="G41" s="2">
        <v>39454</v>
      </c>
    </row>
    <row r="42" spans="1:7" x14ac:dyDescent="0.25">
      <c r="A42" s="1" t="s">
        <v>12</v>
      </c>
      <c r="B42" s="1" t="s">
        <v>13</v>
      </c>
      <c r="C42" s="1" t="s">
        <v>198</v>
      </c>
      <c r="D42" s="1" t="s">
        <v>38</v>
      </c>
      <c r="E42" s="8">
        <v>2.21</v>
      </c>
      <c r="F42" s="1" t="s">
        <v>40</v>
      </c>
      <c r="G42" s="2">
        <v>39454</v>
      </c>
    </row>
    <row r="43" spans="1:7" x14ac:dyDescent="0.25">
      <c r="A43" s="1" t="s">
        <v>12</v>
      </c>
      <c r="B43" s="1" t="s">
        <v>13</v>
      </c>
      <c r="C43" s="1" t="s">
        <v>14</v>
      </c>
      <c r="D43" s="1" t="s">
        <v>15</v>
      </c>
      <c r="E43" s="8">
        <v>15.84</v>
      </c>
      <c r="F43" s="1" t="s">
        <v>16</v>
      </c>
      <c r="G43" s="2">
        <v>39450</v>
      </c>
    </row>
    <row r="44" spans="1:7" x14ac:dyDescent="0.25">
      <c r="A44" s="1" t="s">
        <v>20</v>
      </c>
      <c r="B44" s="1" t="s">
        <v>47</v>
      </c>
      <c r="C44" s="1" t="s">
        <v>14</v>
      </c>
      <c r="D44" s="1" t="s">
        <v>32</v>
      </c>
      <c r="E44" s="8">
        <v>1604</v>
      </c>
      <c r="F44" s="1" t="s">
        <v>91</v>
      </c>
      <c r="G44" s="2">
        <v>39477</v>
      </c>
    </row>
    <row r="45" spans="1:7" x14ac:dyDescent="0.25">
      <c r="A45" s="1" t="s">
        <v>12</v>
      </c>
      <c r="B45" s="1" t="s">
        <v>13</v>
      </c>
      <c r="C45" s="1" t="s">
        <v>50</v>
      </c>
      <c r="D45" s="1" t="s">
        <v>51</v>
      </c>
      <c r="E45" s="8">
        <v>792</v>
      </c>
      <c r="F45" s="1" t="s">
        <v>52</v>
      </c>
      <c r="G45" s="2">
        <v>39461</v>
      </c>
    </row>
    <row r="46" spans="1:7" x14ac:dyDescent="0.25">
      <c r="A46" s="1" t="s">
        <v>7</v>
      </c>
      <c r="B46" s="1" t="s">
        <v>65</v>
      </c>
      <c r="C46" s="1" t="s">
        <v>50</v>
      </c>
      <c r="D46" s="1" t="s">
        <v>15</v>
      </c>
      <c r="E46" s="8">
        <v>1840</v>
      </c>
      <c r="F46" s="1" t="s">
        <v>157</v>
      </c>
      <c r="G46" s="2">
        <v>39518</v>
      </c>
    </row>
    <row r="47" spans="1:7" x14ac:dyDescent="0.25">
      <c r="A47" s="1" t="s">
        <v>20</v>
      </c>
      <c r="B47" s="1" t="s">
        <v>77</v>
      </c>
      <c r="C47" s="1" t="s">
        <v>108</v>
      </c>
      <c r="D47" s="1" t="s">
        <v>83</v>
      </c>
      <c r="E47" s="8">
        <v>14.93</v>
      </c>
      <c r="F47" s="1" t="s">
        <v>109</v>
      </c>
      <c r="G47" s="2">
        <v>39489</v>
      </c>
    </row>
    <row r="48" spans="1:7" x14ac:dyDescent="0.25">
      <c r="A48" s="1" t="s">
        <v>20</v>
      </c>
      <c r="B48" s="1" t="s">
        <v>41</v>
      </c>
      <c r="C48" s="1" t="s">
        <v>42</v>
      </c>
      <c r="D48" s="1" t="s">
        <v>43</v>
      </c>
      <c r="E48" s="8">
        <v>8.31</v>
      </c>
      <c r="F48" s="1" t="s">
        <v>44</v>
      </c>
      <c r="G48" s="2">
        <v>39456</v>
      </c>
    </row>
    <row r="49" spans="1:7" x14ac:dyDescent="0.25">
      <c r="A49" s="1" t="s">
        <v>7</v>
      </c>
      <c r="B49" s="1" t="s">
        <v>65</v>
      </c>
      <c r="C49" s="1" t="s">
        <v>42</v>
      </c>
      <c r="D49" s="1" t="s">
        <v>29</v>
      </c>
      <c r="E49" s="8">
        <v>296</v>
      </c>
      <c r="F49" s="1" t="s">
        <v>130</v>
      </c>
      <c r="G49" s="2">
        <v>39500</v>
      </c>
    </row>
    <row r="50" spans="1:7" x14ac:dyDescent="0.25">
      <c r="A50" s="1" t="s">
        <v>12</v>
      </c>
      <c r="B50" s="1" t="s">
        <v>79</v>
      </c>
      <c r="C50" s="1" t="s">
        <v>93</v>
      </c>
      <c r="D50" s="1" t="s">
        <v>10</v>
      </c>
      <c r="E50" s="8">
        <v>5.31</v>
      </c>
      <c r="F50" s="1" t="s">
        <v>94</v>
      </c>
      <c r="G50" s="2">
        <v>39479</v>
      </c>
    </row>
    <row r="51" spans="1:7" x14ac:dyDescent="0.25">
      <c r="A51" s="1" t="s">
        <v>20</v>
      </c>
      <c r="B51" s="1" t="s">
        <v>144</v>
      </c>
      <c r="C51" s="1" t="s">
        <v>93</v>
      </c>
      <c r="D51" s="1" t="s">
        <v>15</v>
      </c>
      <c r="E51" s="8">
        <v>11.98</v>
      </c>
      <c r="F51" s="1" t="s">
        <v>162</v>
      </c>
      <c r="G51" s="2">
        <v>39524</v>
      </c>
    </row>
    <row r="52" spans="1:7" x14ac:dyDescent="0.25">
      <c r="A52" s="1" t="s">
        <v>7</v>
      </c>
      <c r="B52" s="1" t="s">
        <v>95</v>
      </c>
      <c r="C52" s="1" t="s">
        <v>116</v>
      </c>
      <c r="D52" s="1" t="s">
        <v>38</v>
      </c>
      <c r="E52" s="8">
        <v>13.28</v>
      </c>
      <c r="F52" s="1" t="s">
        <v>117</v>
      </c>
      <c r="G52" s="2">
        <v>39493</v>
      </c>
    </row>
    <row r="53" spans="1:7" x14ac:dyDescent="0.25">
      <c r="A53" s="1" t="s">
        <v>7</v>
      </c>
      <c r="B53" s="1" t="s">
        <v>8</v>
      </c>
      <c r="C53" s="1" t="s">
        <v>116</v>
      </c>
      <c r="D53" s="1" t="s">
        <v>18</v>
      </c>
      <c r="E53" s="8">
        <v>11.57</v>
      </c>
      <c r="F53" s="1" t="s">
        <v>133</v>
      </c>
      <c r="G53" s="2">
        <v>39505</v>
      </c>
    </row>
    <row r="54" spans="1:7" x14ac:dyDescent="0.25">
      <c r="A54" s="1" t="s">
        <v>12</v>
      </c>
      <c r="B54" s="1" t="s">
        <v>13</v>
      </c>
      <c r="C54" s="1" t="s">
        <v>147</v>
      </c>
      <c r="D54" s="1" t="s">
        <v>15</v>
      </c>
      <c r="E54" s="8">
        <v>6</v>
      </c>
      <c r="F54" s="1" t="s">
        <v>148</v>
      </c>
      <c r="G54" s="2">
        <v>39514</v>
      </c>
    </row>
    <row r="55" spans="1:7" x14ac:dyDescent="0.25">
      <c r="A55" s="1" t="s">
        <v>20</v>
      </c>
      <c r="B55" s="1" t="s">
        <v>77</v>
      </c>
      <c r="C55" s="1" t="s">
        <v>147</v>
      </c>
      <c r="D55" s="1" t="s">
        <v>23</v>
      </c>
      <c r="E55" s="8">
        <v>1922</v>
      </c>
      <c r="F55" s="1" t="s">
        <v>169</v>
      </c>
      <c r="G55" s="2">
        <v>39532</v>
      </c>
    </row>
    <row r="56" spans="1:7" x14ac:dyDescent="0.25">
      <c r="A56" s="1" t="s">
        <v>7</v>
      </c>
      <c r="B56" s="1" t="s">
        <v>59</v>
      </c>
      <c r="C56" s="1" t="s">
        <v>147</v>
      </c>
      <c r="D56" s="1" t="s">
        <v>51</v>
      </c>
      <c r="E56" s="8">
        <v>10.06</v>
      </c>
      <c r="F56" s="1" t="s">
        <v>189</v>
      </c>
      <c r="G56" s="2">
        <v>39543</v>
      </c>
    </row>
    <row r="57" spans="1:7" x14ac:dyDescent="0.25">
      <c r="A57" s="1" t="s">
        <v>12</v>
      </c>
      <c r="B57" s="1" t="s">
        <v>149</v>
      </c>
      <c r="C57" s="1" t="s">
        <v>150</v>
      </c>
      <c r="D57" s="1" t="s">
        <v>57</v>
      </c>
      <c r="E57" s="8">
        <v>3.57</v>
      </c>
      <c r="F57" s="1" t="s">
        <v>151</v>
      </c>
      <c r="G57" s="2">
        <v>39514</v>
      </c>
    </row>
    <row r="58" spans="1:7" x14ac:dyDescent="0.25">
      <c r="A58" s="1" t="s">
        <v>61</v>
      </c>
      <c r="B58" s="1" t="s">
        <v>153</v>
      </c>
      <c r="C58" s="1" t="s">
        <v>150</v>
      </c>
      <c r="D58" s="1" t="s">
        <v>51</v>
      </c>
      <c r="E58" s="8">
        <v>18.010000000000002</v>
      </c>
      <c r="F58" s="1" t="s">
        <v>177</v>
      </c>
      <c r="G58" s="2">
        <v>39538</v>
      </c>
    </row>
    <row r="59" spans="1:7" x14ac:dyDescent="0.25">
      <c r="A59" s="1" t="s">
        <v>7</v>
      </c>
      <c r="B59" s="1" t="s">
        <v>31</v>
      </c>
      <c r="C59" s="1" t="s">
        <v>150</v>
      </c>
      <c r="D59" s="1" t="s">
        <v>18</v>
      </c>
      <c r="E59" s="8">
        <v>10.66</v>
      </c>
      <c r="F59" s="1" t="s">
        <v>187</v>
      </c>
      <c r="G59" s="2">
        <v>39541</v>
      </c>
    </row>
    <row r="60" spans="1:7" x14ac:dyDescent="0.25">
      <c r="A60" s="1" t="s">
        <v>20</v>
      </c>
      <c r="B60" s="1" t="s">
        <v>41</v>
      </c>
      <c r="C60" s="1" t="s">
        <v>85</v>
      </c>
      <c r="D60" s="1" t="s">
        <v>83</v>
      </c>
      <c r="E60" s="8">
        <v>764</v>
      </c>
      <c r="F60" s="1" t="s">
        <v>86</v>
      </c>
      <c r="G60" s="2">
        <v>39475</v>
      </c>
    </row>
    <row r="61" spans="1:7" x14ac:dyDescent="0.25">
      <c r="A61" s="1" t="s">
        <v>61</v>
      </c>
      <c r="B61" s="1" t="s">
        <v>153</v>
      </c>
      <c r="C61" s="1" t="s">
        <v>163</v>
      </c>
      <c r="D61" s="1" t="s">
        <v>43</v>
      </c>
      <c r="E61" s="8">
        <v>15.81</v>
      </c>
      <c r="F61" s="1" t="s">
        <v>164</v>
      </c>
      <c r="G61" s="2">
        <v>39526</v>
      </c>
    </row>
    <row r="62" spans="1:7" x14ac:dyDescent="0.25">
      <c r="A62" s="1" t="s">
        <v>7</v>
      </c>
      <c r="B62" s="1" t="s">
        <v>31</v>
      </c>
      <c r="C62" s="1" t="s">
        <v>37</v>
      </c>
      <c r="D62" s="1" t="s">
        <v>38</v>
      </c>
      <c r="E62" s="8">
        <v>7.28</v>
      </c>
      <c r="F62" s="1" t="s">
        <v>39</v>
      </c>
      <c r="G62" s="2">
        <v>39454</v>
      </c>
    </row>
    <row r="63" spans="1:7" x14ac:dyDescent="0.25">
      <c r="A63" s="1" t="s">
        <v>20</v>
      </c>
      <c r="B63" s="1" t="s">
        <v>77</v>
      </c>
      <c r="C63" s="1" t="s">
        <v>37</v>
      </c>
      <c r="D63" s="1" t="s">
        <v>23</v>
      </c>
      <c r="E63" s="8">
        <v>11.78</v>
      </c>
      <c r="F63" s="1" t="s">
        <v>78</v>
      </c>
      <c r="G63" s="2">
        <v>39472</v>
      </c>
    </row>
    <row r="64" spans="1:7" x14ac:dyDescent="0.25">
      <c r="A64" s="1" t="s">
        <v>7</v>
      </c>
      <c r="B64" s="1" t="s">
        <v>95</v>
      </c>
      <c r="C64" s="1" t="s">
        <v>180</v>
      </c>
      <c r="D64" s="1" t="s">
        <v>38</v>
      </c>
      <c r="E64" s="8">
        <v>7.06</v>
      </c>
      <c r="F64" s="1" t="s">
        <v>181</v>
      </c>
      <c r="G64" s="2">
        <v>39539</v>
      </c>
    </row>
    <row r="65" spans="1:7" x14ac:dyDescent="0.25">
      <c r="A65" s="1" t="s">
        <v>12</v>
      </c>
      <c r="B65" s="1" t="s">
        <v>79</v>
      </c>
      <c r="C65" s="1" t="s">
        <v>80</v>
      </c>
      <c r="D65" s="1" t="s">
        <v>26</v>
      </c>
      <c r="E65" s="8">
        <v>12.01</v>
      </c>
      <c r="F65" s="1" t="s">
        <v>81</v>
      </c>
      <c r="G65" s="2">
        <v>39472</v>
      </c>
    </row>
    <row r="66" spans="1:7" x14ac:dyDescent="0.25">
      <c r="A66" s="1" t="s">
        <v>12</v>
      </c>
      <c r="B66" s="1" t="s">
        <v>55</v>
      </c>
      <c r="C66" s="1" t="s">
        <v>89</v>
      </c>
      <c r="D66" s="1" t="s">
        <v>35</v>
      </c>
      <c r="E66" s="8">
        <v>2.87</v>
      </c>
      <c r="F66" s="1" t="s">
        <v>90</v>
      </c>
      <c r="G66" s="2">
        <v>39476</v>
      </c>
    </row>
    <row r="67" spans="1:7" x14ac:dyDescent="0.25">
      <c r="A67" s="1" t="s">
        <v>12</v>
      </c>
      <c r="B67" s="1" t="s">
        <v>55</v>
      </c>
      <c r="C67" s="1" t="s">
        <v>89</v>
      </c>
      <c r="D67" s="1" t="s">
        <v>69</v>
      </c>
      <c r="E67" s="8">
        <v>9.15</v>
      </c>
      <c r="F67" s="1" t="s">
        <v>92</v>
      </c>
      <c r="G67" s="2">
        <v>39479</v>
      </c>
    </row>
    <row r="68" spans="1:7" x14ac:dyDescent="0.25">
      <c r="A68" s="1" t="s">
        <v>12</v>
      </c>
      <c r="B68" s="1" t="s">
        <v>13</v>
      </c>
      <c r="C68" s="1" t="s">
        <v>25</v>
      </c>
      <c r="D68" s="1" t="s">
        <v>26</v>
      </c>
      <c r="E68" s="8">
        <v>6.1</v>
      </c>
      <c r="F68" s="1" t="s">
        <v>27</v>
      </c>
      <c r="G68" s="2">
        <v>39451</v>
      </c>
    </row>
    <row r="69" spans="1:7" x14ac:dyDescent="0.25">
      <c r="A69" s="1" t="s">
        <v>7</v>
      </c>
      <c r="B69" s="1" t="s">
        <v>8</v>
      </c>
      <c r="C69" s="1" t="s">
        <v>25</v>
      </c>
      <c r="D69" s="1" t="s">
        <v>57</v>
      </c>
      <c r="E69" s="8">
        <v>5.69</v>
      </c>
      <c r="F69" s="1" t="s">
        <v>58</v>
      </c>
      <c r="G69" s="2">
        <v>39463</v>
      </c>
    </row>
    <row r="70" spans="1:7" x14ac:dyDescent="0.25">
      <c r="A70" s="1" t="s">
        <v>61</v>
      </c>
      <c r="B70" s="1" t="s">
        <v>73</v>
      </c>
      <c r="C70" s="1" t="s">
        <v>25</v>
      </c>
      <c r="D70" s="1" t="s">
        <v>10</v>
      </c>
      <c r="E70" s="8">
        <v>10.82</v>
      </c>
      <c r="F70" s="1" t="s">
        <v>74</v>
      </c>
      <c r="G70" s="2">
        <v>39469</v>
      </c>
    </row>
    <row r="71" spans="1:7" x14ac:dyDescent="0.25">
      <c r="A71" s="1" t="s">
        <v>7</v>
      </c>
      <c r="B71" s="1" t="s">
        <v>31</v>
      </c>
      <c r="C71" s="1" t="s">
        <v>25</v>
      </c>
      <c r="D71" s="1" t="s">
        <v>83</v>
      </c>
      <c r="E71" s="8">
        <v>13.91</v>
      </c>
      <c r="F71" s="1" t="s">
        <v>99</v>
      </c>
      <c r="G71" s="2">
        <v>39482</v>
      </c>
    </row>
    <row r="72" spans="1:7" x14ac:dyDescent="0.25">
      <c r="A72" s="1" t="s">
        <v>20</v>
      </c>
      <c r="B72" s="1" t="s">
        <v>21</v>
      </c>
      <c r="C72" s="1" t="s">
        <v>25</v>
      </c>
      <c r="D72" s="1" t="s">
        <v>15</v>
      </c>
      <c r="E72" s="8">
        <v>2.98</v>
      </c>
      <c r="F72" s="1" t="s">
        <v>159</v>
      </c>
      <c r="G72" s="2">
        <v>39521</v>
      </c>
    </row>
    <row r="73" spans="1:7" x14ac:dyDescent="0.25">
      <c r="A73" s="1" t="s">
        <v>7</v>
      </c>
      <c r="B73" s="1" t="s">
        <v>31</v>
      </c>
      <c r="C73" s="1" t="s">
        <v>142</v>
      </c>
      <c r="D73" s="1" t="s">
        <v>18</v>
      </c>
      <c r="E73" s="8">
        <v>1850</v>
      </c>
      <c r="F73" s="1" t="s">
        <v>143</v>
      </c>
      <c r="G73" s="2">
        <v>39512</v>
      </c>
    </row>
    <row r="74" spans="1:7" x14ac:dyDescent="0.25">
      <c r="A74" s="1" t="s">
        <v>12</v>
      </c>
      <c r="B74" s="1" t="s">
        <v>100</v>
      </c>
      <c r="C74" s="1" t="s">
        <v>112</v>
      </c>
      <c r="D74" s="1" t="s">
        <v>38</v>
      </c>
      <c r="E74" s="8">
        <v>2.71</v>
      </c>
      <c r="F74" s="1" t="s">
        <v>113</v>
      </c>
      <c r="G74" s="2">
        <v>39491</v>
      </c>
    </row>
    <row r="75" spans="1:7" x14ac:dyDescent="0.25">
      <c r="A75" s="1" t="s">
        <v>12</v>
      </c>
      <c r="B75" s="1" t="s">
        <v>79</v>
      </c>
      <c r="C75" s="1" t="s">
        <v>155</v>
      </c>
      <c r="D75" s="1" t="s">
        <v>18</v>
      </c>
      <c r="E75" s="8">
        <v>15.06</v>
      </c>
      <c r="F75" s="1" t="s">
        <v>156</v>
      </c>
      <c r="G75" s="2">
        <v>39517</v>
      </c>
    </row>
    <row r="76" spans="1:7" x14ac:dyDescent="0.25">
      <c r="A76" s="1" t="s">
        <v>61</v>
      </c>
      <c r="B76" s="1" t="s">
        <v>62</v>
      </c>
      <c r="C76" s="1" t="s">
        <v>63</v>
      </c>
      <c r="D76" s="1" t="s">
        <v>23</v>
      </c>
      <c r="E76" s="8">
        <v>13.08</v>
      </c>
      <c r="F76" s="1" t="s">
        <v>64</v>
      </c>
      <c r="G76" s="2">
        <v>39465</v>
      </c>
    </row>
    <row r="77" spans="1:7" x14ac:dyDescent="0.25">
      <c r="A77" s="1" t="s">
        <v>20</v>
      </c>
      <c r="B77" s="1" t="s">
        <v>47</v>
      </c>
      <c r="C77" s="1" t="s">
        <v>63</v>
      </c>
      <c r="D77" s="1" t="s">
        <v>29</v>
      </c>
      <c r="E77" s="8">
        <v>14.97</v>
      </c>
      <c r="F77" s="1" t="s">
        <v>188</v>
      </c>
      <c r="G77" s="2">
        <v>39543</v>
      </c>
    </row>
    <row r="78" spans="1:7" x14ac:dyDescent="0.25">
      <c r="A78" s="1" t="s">
        <v>7</v>
      </c>
      <c r="B78" s="1" t="s">
        <v>65</v>
      </c>
      <c r="C78" s="1" t="s">
        <v>66</v>
      </c>
      <c r="D78" s="1" t="s">
        <v>57</v>
      </c>
      <c r="E78" s="8">
        <v>15.78</v>
      </c>
      <c r="F78" s="1" t="s">
        <v>67</v>
      </c>
      <c r="G78" s="2">
        <v>39468</v>
      </c>
    </row>
    <row r="79" spans="1:7" x14ac:dyDescent="0.25">
      <c r="A79" s="1" t="s">
        <v>61</v>
      </c>
      <c r="B79" s="1" t="s">
        <v>62</v>
      </c>
      <c r="C79" s="1" t="s">
        <v>66</v>
      </c>
      <c r="D79" s="1" t="s">
        <v>43</v>
      </c>
      <c r="E79" s="8">
        <v>2.98</v>
      </c>
      <c r="F79" s="1" t="s">
        <v>141</v>
      </c>
      <c r="G79" s="2">
        <v>39512</v>
      </c>
    </row>
    <row r="80" spans="1:7" x14ac:dyDescent="0.25">
      <c r="A80" s="1" t="s">
        <v>20</v>
      </c>
      <c r="B80" s="1" t="s">
        <v>144</v>
      </c>
      <c r="C80" s="1" t="s">
        <v>66</v>
      </c>
      <c r="D80" s="1" t="s">
        <v>83</v>
      </c>
      <c r="E80" s="8">
        <v>236</v>
      </c>
      <c r="F80" s="1" t="s">
        <v>145</v>
      </c>
      <c r="G80" s="2">
        <v>39512</v>
      </c>
    </row>
    <row r="81" spans="1:7" x14ac:dyDescent="0.25">
      <c r="A81" s="1" t="s">
        <v>20</v>
      </c>
      <c r="B81" s="1" t="s">
        <v>47</v>
      </c>
      <c r="C81" s="1" t="s">
        <v>104</v>
      </c>
      <c r="D81" s="1" t="s">
        <v>83</v>
      </c>
      <c r="E81" s="8">
        <v>5.4</v>
      </c>
      <c r="F81" s="1" t="s">
        <v>105</v>
      </c>
      <c r="G81" s="2">
        <v>39486</v>
      </c>
    </row>
    <row r="82" spans="1:7" x14ac:dyDescent="0.25">
      <c r="A82" s="1" t="s">
        <v>20</v>
      </c>
      <c r="B82" s="1" t="s">
        <v>47</v>
      </c>
      <c r="C82" s="1" t="s">
        <v>75</v>
      </c>
      <c r="D82" s="1" t="s">
        <v>15</v>
      </c>
      <c r="E82" s="8">
        <v>16.82</v>
      </c>
      <c r="F82" s="1" t="s">
        <v>76</v>
      </c>
      <c r="G82" s="2">
        <v>39471</v>
      </c>
    </row>
    <row r="83" spans="1:7" x14ac:dyDescent="0.25">
      <c r="A83" s="1" t="s">
        <v>7</v>
      </c>
      <c r="B83" s="1" t="s">
        <v>65</v>
      </c>
      <c r="C83" s="1" t="s">
        <v>75</v>
      </c>
      <c r="D83" s="1" t="s">
        <v>110</v>
      </c>
      <c r="E83" s="8">
        <v>15.53</v>
      </c>
      <c r="F83" s="1" t="s">
        <v>111</v>
      </c>
      <c r="G83" s="2">
        <v>39490</v>
      </c>
    </row>
    <row r="84" spans="1:7" x14ac:dyDescent="0.25">
      <c r="A84" s="1" t="s">
        <v>20</v>
      </c>
      <c r="B84" s="1" t="s">
        <v>47</v>
      </c>
      <c r="C84" s="1" t="s">
        <v>48</v>
      </c>
      <c r="D84" s="1" t="s">
        <v>35</v>
      </c>
      <c r="E84" s="8">
        <v>3.86</v>
      </c>
      <c r="F84" s="1" t="s">
        <v>49</v>
      </c>
      <c r="G84" s="2">
        <v>39458</v>
      </c>
    </row>
    <row r="85" spans="1:7" x14ac:dyDescent="0.25">
      <c r="A85" s="1" t="s">
        <v>20</v>
      </c>
      <c r="B85" s="1" t="s">
        <v>47</v>
      </c>
      <c r="C85" s="1" t="s">
        <v>48</v>
      </c>
      <c r="D85" s="1" t="s">
        <v>38</v>
      </c>
      <c r="E85" s="8">
        <v>7.69</v>
      </c>
      <c r="F85" s="1" t="s">
        <v>103</v>
      </c>
      <c r="G85" s="2">
        <v>39484</v>
      </c>
    </row>
    <row r="86" spans="1:7" x14ac:dyDescent="0.25">
      <c r="A86" s="1" t="s">
        <v>61</v>
      </c>
      <c r="B86" s="1" t="s">
        <v>118</v>
      </c>
      <c r="C86" s="1" t="s">
        <v>48</v>
      </c>
      <c r="D86" s="1" t="s">
        <v>69</v>
      </c>
      <c r="E86" s="8">
        <v>7.01</v>
      </c>
      <c r="F86" s="1" t="s">
        <v>127</v>
      </c>
      <c r="G86" s="2">
        <v>39497</v>
      </c>
    </row>
    <row r="87" spans="1:7" x14ac:dyDescent="0.25">
      <c r="A87" s="1" t="s">
        <v>61</v>
      </c>
      <c r="B87" s="1" t="s">
        <v>118</v>
      </c>
      <c r="C87" s="1" t="s">
        <v>48</v>
      </c>
      <c r="D87" s="1" t="s">
        <v>18</v>
      </c>
      <c r="E87" s="8">
        <v>14.53</v>
      </c>
      <c r="F87" s="1" t="s">
        <v>139</v>
      </c>
      <c r="G87" s="2">
        <v>39511</v>
      </c>
    </row>
    <row r="88" spans="1:7" x14ac:dyDescent="0.25">
      <c r="A88" s="1" t="s">
        <v>61</v>
      </c>
      <c r="B88" s="1" t="s">
        <v>153</v>
      </c>
      <c r="C88" s="1" t="s">
        <v>48</v>
      </c>
      <c r="D88" s="1" t="s">
        <v>29</v>
      </c>
      <c r="E88" s="8">
        <v>3.22</v>
      </c>
      <c r="F88" s="1" t="s">
        <v>154</v>
      </c>
      <c r="G88" s="2">
        <v>39517</v>
      </c>
    </row>
    <row r="89" spans="1:7" x14ac:dyDescent="0.25">
      <c r="A89" s="1" t="s">
        <v>61</v>
      </c>
      <c r="B89" s="1" t="s">
        <v>73</v>
      </c>
      <c r="C89" s="1" t="s">
        <v>48</v>
      </c>
      <c r="D89" s="1" t="s">
        <v>32</v>
      </c>
      <c r="E89" s="8">
        <v>2.2200000000000002</v>
      </c>
      <c r="F89" s="1" t="s">
        <v>173</v>
      </c>
      <c r="G89" s="2">
        <v>39533</v>
      </c>
    </row>
    <row r="90" spans="1:7" x14ac:dyDescent="0.25">
      <c r="A90" s="1" t="s">
        <v>7</v>
      </c>
      <c r="B90" s="1" t="s">
        <v>8</v>
      </c>
      <c r="C90" s="1" t="s">
        <v>48</v>
      </c>
      <c r="D90" s="1" t="s">
        <v>23</v>
      </c>
      <c r="E90" s="8">
        <v>12.63</v>
      </c>
      <c r="F90" s="1" t="s">
        <v>179</v>
      </c>
      <c r="G90" s="2">
        <v>39539</v>
      </c>
    </row>
    <row r="91" spans="1:7" x14ac:dyDescent="0.25">
      <c r="A91" s="1" t="s">
        <v>20</v>
      </c>
      <c r="B91" s="1" t="s">
        <v>21</v>
      </c>
      <c r="C91" s="1" t="s">
        <v>22</v>
      </c>
      <c r="D91" s="1" t="s">
        <v>23</v>
      </c>
      <c r="E91" s="8">
        <v>12.94</v>
      </c>
      <c r="F91" s="1" t="s">
        <v>24</v>
      </c>
      <c r="G91" s="2">
        <v>39451</v>
      </c>
    </row>
    <row r="92" spans="1:7" x14ac:dyDescent="0.25">
      <c r="A92" s="1" t="s">
        <v>7</v>
      </c>
      <c r="B92" s="1" t="s">
        <v>95</v>
      </c>
      <c r="C92" s="1" t="s">
        <v>134</v>
      </c>
      <c r="D92" s="1" t="s">
        <v>69</v>
      </c>
      <c r="E92" s="8">
        <v>19.260000000000002</v>
      </c>
      <c r="F92" s="1" t="s">
        <v>135</v>
      </c>
      <c r="G92" s="2">
        <v>39507</v>
      </c>
    </row>
    <row r="93" spans="1:7" x14ac:dyDescent="0.25">
      <c r="A93" s="1" t="s">
        <v>12</v>
      </c>
      <c r="B93" s="1" t="s">
        <v>122</v>
      </c>
      <c r="C93" s="1" t="s">
        <v>123</v>
      </c>
      <c r="D93" s="1" t="s">
        <v>51</v>
      </c>
      <c r="E93" s="8">
        <v>13.98</v>
      </c>
      <c r="F93" s="1" t="s">
        <v>124</v>
      </c>
      <c r="G93" s="2">
        <v>39496</v>
      </c>
    </row>
    <row r="94" spans="1:7" x14ac:dyDescent="0.25">
      <c r="A94" s="1" t="s">
        <v>12</v>
      </c>
      <c r="B94" s="1" t="s">
        <v>13</v>
      </c>
      <c r="C94" s="1" t="s">
        <v>68</v>
      </c>
      <c r="D94" s="1" t="s">
        <v>69</v>
      </c>
      <c r="E94" s="8">
        <v>8.8699999999999992</v>
      </c>
      <c r="F94" s="1" t="s">
        <v>70</v>
      </c>
      <c r="G94" s="2">
        <v>39468</v>
      </c>
    </row>
    <row r="95" spans="1:7" x14ac:dyDescent="0.25">
      <c r="A95" s="1" t="s">
        <v>20</v>
      </c>
      <c r="B95" s="1" t="s">
        <v>21</v>
      </c>
      <c r="C95" s="1" t="s">
        <v>53</v>
      </c>
      <c r="D95" s="1" t="s">
        <v>10</v>
      </c>
      <c r="E95" s="8">
        <v>13.65</v>
      </c>
      <c r="F95" s="1" t="s">
        <v>54</v>
      </c>
      <c r="G95" s="2">
        <v>39461</v>
      </c>
    </row>
    <row r="96" spans="1:7" x14ac:dyDescent="0.25">
      <c r="A96" s="1" t="s">
        <v>7</v>
      </c>
      <c r="B96" s="1" t="s">
        <v>59</v>
      </c>
      <c r="C96" s="1" t="s">
        <v>53</v>
      </c>
      <c r="D96" s="1" t="s">
        <v>29</v>
      </c>
      <c r="E96" s="8">
        <v>1276</v>
      </c>
      <c r="F96" s="1" t="s">
        <v>60</v>
      </c>
      <c r="G96" s="2">
        <v>39465</v>
      </c>
    </row>
    <row r="97" spans="1:7" x14ac:dyDescent="0.25">
      <c r="A97" s="1" t="s">
        <v>7</v>
      </c>
      <c r="B97" s="1" t="s">
        <v>65</v>
      </c>
      <c r="C97" s="1" t="s">
        <v>53</v>
      </c>
      <c r="D97" s="1" t="s">
        <v>83</v>
      </c>
      <c r="E97" s="8">
        <v>10.82</v>
      </c>
      <c r="F97" s="1" t="s">
        <v>107</v>
      </c>
      <c r="G97" s="2">
        <v>39489</v>
      </c>
    </row>
    <row r="98" spans="1:7" x14ac:dyDescent="0.25">
      <c r="A98" s="1" t="s">
        <v>20</v>
      </c>
      <c r="B98" s="1" t="s">
        <v>77</v>
      </c>
      <c r="C98" s="1" t="s">
        <v>53</v>
      </c>
      <c r="D98" s="1" t="s">
        <v>29</v>
      </c>
      <c r="E98" s="8">
        <v>10.43</v>
      </c>
      <c r="F98" s="1" t="s">
        <v>158</v>
      </c>
      <c r="G98" s="2">
        <v>39519</v>
      </c>
    </row>
    <row r="99" spans="1:7" x14ac:dyDescent="0.25">
      <c r="A99" s="1" t="s">
        <v>12</v>
      </c>
      <c r="B99" s="1" t="s">
        <v>55</v>
      </c>
      <c r="C99" s="1" t="s">
        <v>53</v>
      </c>
      <c r="D99" s="1" t="s">
        <v>43</v>
      </c>
      <c r="E99" s="8">
        <v>7.99</v>
      </c>
      <c r="F99" s="1" t="s">
        <v>178</v>
      </c>
      <c r="G99" s="2">
        <v>39539</v>
      </c>
    </row>
    <row r="100" spans="1:7" x14ac:dyDescent="0.25">
      <c r="A100" s="1" t="s">
        <v>20</v>
      </c>
      <c r="B100" s="1" t="s">
        <v>77</v>
      </c>
      <c r="C100" s="1" t="s">
        <v>87</v>
      </c>
      <c r="D100" s="1" t="s">
        <v>43</v>
      </c>
      <c r="E100" s="8">
        <v>13.83</v>
      </c>
      <c r="F100" s="1" t="s">
        <v>88</v>
      </c>
      <c r="G100" s="2">
        <v>39475</v>
      </c>
    </row>
    <row r="101" spans="1:7" x14ac:dyDescent="0.25">
      <c r="A101" s="1" t="s">
        <v>7</v>
      </c>
      <c r="B101" s="1" t="s">
        <v>8</v>
      </c>
      <c r="C101" s="1" t="s">
        <v>125</v>
      </c>
      <c r="D101" s="1" t="s">
        <v>10</v>
      </c>
      <c r="E101" s="8">
        <v>18.649999999999999</v>
      </c>
      <c r="F101" s="1" t="s">
        <v>126</v>
      </c>
      <c r="G101" s="2">
        <v>39496</v>
      </c>
    </row>
  </sheetData>
  <autoFilter ref="A1:G10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42"/>
  <sheetViews>
    <sheetView topLeftCell="A4" workbookViewId="0">
      <selection activeCell="B27" sqref="B27"/>
    </sheetView>
  </sheetViews>
  <sheetFormatPr baseColWidth="10" defaultRowHeight="15" x14ac:dyDescent="0.25"/>
  <cols>
    <col min="1" max="1" width="22.42578125" bestFit="1" customWidth="1"/>
    <col min="2" max="2" width="8.28515625" customWidth="1"/>
    <col min="3" max="3" width="7.140625" customWidth="1"/>
    <col min="4" max="4" width="8" bestFit="1" customWidth="1"/>
    <col min="5" max="5" width="7.140625" customWidth="1"/>
    <col min="6" max="6" width="8" bestFit="1" customWidth="1"/>
    <col min="7" max="7" width="7.140625" customWidth="1"/>
    <col min="8" max="8" width="8" customWidth="1"/>
    <col min="9" max="9" width="7.140625" customWidth="1"/>
    <col min="10" max="10" width="15.85546875" bestFit="1" customWidth="1"/>
    <col min="11" max="11" width="10.42578125" bestFit="1" customWidth="1"/>
  </cols>
  <sheetData>
    <row r="3" spans="1:13" x14ac:dyDescent="0.25">
      <c r="B3" s="3" t="s">
        <v>197</v>
      </c>
    </row>
    <row r="4" spans="1:13" x14ac:dyDescent="0.25">
      <c r="B4" s="10" t="s">
        <v>20</v>
      </c>
      <c r="C4" s="10"/>
      <c r="D4" s="10" t="s">
        <v>61</v>
      </c>
      <c r="E4" s="10"/>
      <c r="F4" s="10" t="s">
        <v>12</v>
      </c>
      <c r="G4" s="10"/>
      <c r="H4" s="10" t="s">
        <v>7</v>
      </c>
      <c r="I4" s="10"/>
      <c r="J4" s="10" t="s">
        <v>193</v>
      </c>
      <c r="K4" s="10" t="s">
        <v>195</v>
      </c>
    </row>
    <row r="5" spans="1:13" x14ac:dyDescent="0.25">
      <c r="A5" s="3" t="s">
        <v>190</v>
      </c>
      <c r="B5" s="10" t="s">
        <v>194</v>
      </c>
      <c r="C5" s="10" t="s">
        <v>196</v>
      </c>
      <c r="D5" s="10" t="s">
        <v>194</v>
      </c>
      <c r="E5" s="10" t="s">
        <v>196</v>
      </c>
      <c r="F5" s="10" t="s">
        <v>194</v>
      </c>
      <c r="G5" s="10" t="s">
        <v>196</v>
      </c>
      <c r="H5" s="10" t="s">
        <v>194</v>
      </c>
      <c r="I5" s="10" t="s">
        <v>196</v>
      </c>
      <c r="J5" s="10"/>
      <c r="K5" s="10"/>
    </row>
    <row r="6" spans="1:13" x14ac:dyDescent="0.25">
      <c r="A6" s="4" t="s">
        <v>26</v>
      </c>
      <c r="B6" s="5">
        <v>4.24</v>
      </c>
      <c r="C6" s="9">
        <v>6.8981674302374008E-4</v>
      </c>
      <c r="D6" s="5"/>
      <c r="E6" s="9">
        <v>0</v>
      </c>
      <c r="F6" s="5">
        <v>27.450000000000003</v>
      </c>
      <c r="G6" s="9">
        <v>1.4268338323353296E-2</v>
      </c>
      <c r="H6" s="5">
        <v>15.53</v>
      </c>
      <c r="I6" s="9">
        <v>2.3843959479087013E-3</v>
      </c>
      <c r="J6" s="5">
        <v>47.220000000000006</v>
      </c>
      <c r="K6" s="9">
        <v>3.2059507660470669E-3</v>
      </c>
      <c r="M6">
        <f>GETPIVOTDATA(" Umsatz",$A$3,"Region","Nord","Produkt","Außenvielzahn")/GETPIVOTDATA(" Umsatz",$A$3,"Region","Nord")</f>
        <v>6.8981674302374008E-4</v>
      </c>
    </row>
    <row r="7" spans="1:13" x14ac:dyDescent="0.25">
      <c r="A7" s="4" t="s">
        <v>35</v>
      </c>
      <c r="B7" s="5">
        <v>10.41</v>
      </c>
      <c r="C7" s="9">
        <v>1.6936302582257392E-3</v>
      </c>
      <c r="D7" s="5"/>
      <c r="E7" s="9">
        <v>0</v>
      </c>
      <c r="F7" s="5">
        <v>2.87</v>
      </c>
      <c r="G7" s="9">
        <v>1.4918080505655358E-3</v>
      </c>
      <c r="H7" s="5">
        <v>45.290000000000006</v>
      </c>
      <c r="I7" s="9">
        <v>6.9535925615444366E-3</v>
      </c>
      <c r="J7" s="5">
        <v>58.570000000000007</v>
      </c>
      <c r="K7" s="9">
        <v>3.9765467252726961E-3</v>
      </c>
    </row>
    <row r="8" spans="1:13" x14ac:dyDescent="0.25">
      <c r="A8" s="4" t="s">
        <v>18</v>
      </c>
      <c r="B8" s="5">
        <v>32.590000000000003</v>
      </c>
      <c r="C8" s="9">
        <v>5.3021527488546442E-3</v>
      </c>
      <c r="D8" s="5">
        <v>14.53</v>
      </c>
      <c r="E8" s="9">
        <v>0.10001376651982379</v>
      </c>
      <c r="F8" s="5">
        <v>38.78</v>
      </c>
      <c r="G8" s="9">
        <v>2.015760146373919E-2</v>
      </c>
      <c r="H8" s="5">
        <v>1872.23</v>
      </c>
      <c r="I8" s="9">
        <v>0.28745251935306554</v>
      </c>
      <c r="J8" s="5">
        <v>1958.13</v>
      </c>
      <c r="K8" s="9">
        <v>0.13294511591528468</v>
      </c>
    </row>
    <row r="9" spans="1:13" x14ac:dyDescent="0.25">
      <c r="A9" s="4" t="s">
        <v>32</v>
      </c>
      <c r="B9" s="5">
        <v>1604</v>
      </c>
      <c r="C9" s="9">
        <v>0.26095897542690544</v>
      </c>
      <c r="D9" s="5">
        <v>2.2200000000000002</v>
      </c>
      <c r="E9" s="9">
        <v>1.5280837004405287E-2</v>
      </c>
      <c r="F9" s="5">
        <v>12.82</v>
      </c>
      <c r="G9" s="9">
        <v>6.6637558216899534E-3</v>
      </c>
      <c r="H9" s="5">
        <v>11.82</v>
      </c>
      <c r="I9" s="9">
        <v>1.8147817195287089E-3</v>
      </c>
      <c r="J9" s="5">
        <v>1630.86</v>
      </c>
      <c r="K9" s="9">
        <v>0.11072547366191272</v>
      </c>
    </row>
    <row r="10" spans="1:13" x14ac:dyDescent="0.25">
      <c r="A10" s="4" t="s">
        <v>38</v>
      </c>
      <c r="B10" s="5">
        <v>7.69</v>
      </c>
      <c r="C10" s="9">
        <v>1.2511063098708871E-3</v>
      </c>
      <c r="D10" s="5"/>
      <c r="E10" s="9">
        <v>0</v>
      </c>
      <c r="F10" s="5">
        <v>4.92</v>
      </c>
      <c r="G10" s="9">
        <v>2.5573852295409181E-3</v>
      </c>
      <c r="H10" s="5">
        <v>27.619999999999997</v>
      </c>
      <c r="I10" s="9">
        <v>4.2406320721982181E-3</v>
      </c>
      <c r="J10" s="5">
        <v>40.229999999999997</v>
      </c>
      <c r="K10" s="9">
        <v>2.7313722854314586E-3</v>
      </c>
    </row>
    <row r="11" spans="1:13" x14ac:dyDescent="0.25">
      <c r="A11" s="4" t="s">
        <v>29</v>
      </c>
      <c r="B11" s="5">
        <v>1397.4</v>
      </c>
      <c r="C11" s="9">
        <v>0.2273466784673053</v>
      </c>
      <c r="D11" s="5">
        <v>20.02</v>
      </c>
      <c r="E11" s="9">
        <v>0.13780286343612336</v>
      </c>
      <c r="F11" s="5"/>
      <c r="G11" s="9">
        <v>0</v>
      </c>
      <c r="H11" s="5">
        <v>1572</v>
      </c>
      <c r="I11" s="9">
        <v>0.24135675660737144</v>
      </c>
      <c r="J11" s="5">
        <v>2989.42</v>
      </c>
      <c r="K11" s="9">
        <v>0.20296343369412159</v>
      </c>
    </row>
    <row r="12" spans="1:13" x14ac:dyDescent="0.25">
      <c r="A12" s="4" t="s">
        <v>10</v>
      </c>
      <c r="B12" s="5">
        <v>16.16</v>
      </c>
      <c r="C12" s="9">
        <v>2.6291128696376508E-3</v>
      </c>
      <c r="D12" s="5">
        <v>10.82</v>
      </c>
      <c r="E12" s="9">
        <v>7.4476872246696038E-2</v>
      </c>
      <c r="F12" s="5">
        <v>5.31</v>
      </c>
      <c r="G12" s="9">
        <v>2.7601047904191617E-3</v>
      </c>
      <c r="H12" s="5">
        <v>28.549999999999997</v>
      </c>
      <c r="I12" s="9">
        <v>4.3834194663743345E-3</v>
      </c>
      <c r="J12" s="5">
        <v>60.839999999999996</v>
      </c>
      <c r="K12" s="9">
        <v>4.1306659171178213E-3</v>
      </c>
    </row>
    <row r="13" spans="1:13" x14ac:dyDescent="0.25">
      <c r="A13" s="4" t="s">
        <v>69</v>
      </c>
      <c r="B13" s="5"/>
      <c r="C13" s="9">
        <v>0</v>
      </c>
      <c r="D13" s="5">
        <v>7.01</v>
      </c>
      <c r="E13" s="9">
        <v>4.8251651982378851E-2</v>
      </c>
      <c r="F13" s="5">
        <v>18.02</v>
      </c>
      <c r="G13" s="9">
        <v>9.366683300066533E-3</v>
      </c>
      <c r="H13" s="5">
        <v>19.260000000000002</v>
      </c>
      <c r="I13" s="9">
        <v>2.9570808729376427E-3</v>
      </c>
      <c r="J13" s="5">
        <v>44.290000000000006</v>
      </c>
      <c r="K13" s="9">
        <v>3.0070215889077636E-3</v>
      </c>
    </row>
    <row r="14" spans="1:13" x14ac:dyDescent="0.25">
      <c r="A14" s="4" t="s">
        <v>15</v>
      </c>
      <c r="B14" s="5">
        <v>31.78</v>
      </c>
      <c r="C14" s="9">
        <v>5.1703717201166182E-3</v>
      </c>
      <c r="D14" s="5"/>
      <c r="E14" s="9">
        <v>0</v>
      </c>
      <c r="F14" s="5">
        <v>21.84</v>
      </c>
      <c r="G14" s="9">
        <v>1.1352295409181637E-2</v>
      </c>
      <c r="H14" s="5">
        <v>1854.58</v>
      </c>
      <c r="I14" s="9">
        <v>0.28474262956036828</v>
      </c>
      <c r="J14" s="5">
        <v>1908.1999999999998</v>
      </c>
      <c r="K14" s="9">
        <v>0.12955517263386301</v>
      </c>
    </row>
    <row r="15" spans="1:13" x14ac:dyDescent="0.25">
      <c r="A15" s="4" t="s">
        <v>23</v>
      </c>
      <c r="B15" s="5">
        <v>1969.44</v>
      </c>
      <c r="C15" s="9">
        <v>0.3204133694294044</v>
      </c>
      <c r="D15" s="5">
        <v>22.740000000000002</v>
      </c>
      <c r="E15" s="9">
        <v>0.15652533039647579</v>
      </c>
      <c r="F15" s="5">
        <v>263.52</v>
      </c>
      <c r="G15" s="9">
        <v>0.1369760479041916</v>
      </c>
      <c r="H15" s="5">
        <v>12.63</v>
      </c>
      <c r="I15" s="9">
        <v>1.9391449338111333E-3</v>
      </c>
      <c r="J15" s="5">
        <v>2268.33</v>
      </c>
      <c r="K15" s="9">
        <v>0.15400580900354813</v>
      </c>
    </row>
    <row r="16" spans="1:13" x14ac:dyDescent="0.25">
      <c r="A16" s="4" t="s">
        <v>43</v>
      </c>
      <c r="B16" s="5">
        <v>24.67</v>
      </c>
      <c r="C16" s="9">
        <v>4.0136271345272805E-3</v>
      </c>
      <c r="D16" s="5">
        <v>18.79</v>
      </c>
      <c r="E16" s="9">
        <v>0.12933645374449337</v>
      </c>
      <c r="F16" s="5">
        <v>697.99</v>
      </c>
      <c r="G16" s="9">
        <v>0.36281083666001335</v>
      </c>
      <c r="H16" s="5">
        <v>9.01</v>
      </c>
      <c r="I16" s="9">
        <v>1.3833488403514099E-3</v>
      </c>
      <c r="J16" s="5">
        <v>750.46</v>
      </c>
      <c r="K16" s="9">
        <v>5.0951669036164375E-2</v>
      </c>
    </row>
    <row r="17" spans="1:13" x14ac:dyDescent="0.25">
      <c r="A17" s="4" t="s">
        <v>51</v>
      </c>
      <c r="B17" s="5"/>
      <c r="C17" s="9">
        <v>0</v>
      </c>
      <c r="D17" s="5">
        <v>18.010000000000002</v>
      </c>
      <c r="E17" s="9">
        <v>0.12396751101321588</v>
      </c>
      <c r="F17" s="5">
        <v>814.52</v>
      </c>
      <c r="G17" s="9">
        <v>0.42338240186294079</v>
      </c>
      <c r="H17" s="5">
        <v>10.06</v>
      </c>
      <c r="I17" s="9">
        <v>1.5445604144212193E-3</v>
      </c>
      <c r="J17" s="5">
        <v>842.58999999999992</v>
      </c>
      <c r="K17" s="9">
        <v>5.7206735619728881E-2</v>
      </c>
    </row>
    <row r="18" spans="1:13" x14ac:dyDescent="0.25">
      <c r="A18" s="4" t="s">
        <v>83</v>
      </c>
      <c r="B18" s="5">
        <v>1040.25</v>
      </c>
      <c r="C18" s="9">
        <v>0.1692410063515202</v>
      </c>
      <c r="D18" s="5">
        <v>18.14</v>
      </c>
      <c r="E18" s="9">
        <v>0.12486233480176212</v>
      </c>
      <c r="F18" s="5"/>
      <c r="G18" s="9">
        <v>0</v>
      </c>
      <c r="H18" s="5">
        <v>988.73</v>
      </c>
      <c r="I18" s="9">
        <v>0.15180449488575468</v>
      </c>
      <c r="J18" s="5">
        <v>2047.1200000000001</v>
      </c>
      <c r="K18" s="9">
        <v>0.13898699559911629</v>
      </c>
    </row>
    <row r="19" spans="1:13" x14ac:dyDescent="0.25">
      <c r="A19" s="4" t="s">
        <v>57</v>
      </c>
      <c r="B19" s="5">
        <v>7.93</v>
      </c>
      <c r="C19" s="9">
        <v>1.2901525406080799E-3</v>
      </c>
      <c r="D19" s="5">
        <v>13</v>
      </c>
      <c r="E19" s="9">
        <v>8.9482378854625552E-2</v>
      </c>
      <c r="F19" s="5">
        <v>3.57</v>
      </c>
      <c r="G19" s="9">
        <v>1.8556636726546906E-3</v>
      </c>
      <c r="H19" s="5">
        <v>25.85</v>
      </c>
      <c r="I19" s="9">
        <v>3.9688754187662545E-3</v>
      </c>
      <c r="J19" s="5">
        <v>50.35</v>
      </c>
      <c r="K19" s="9">
        <v>3.4184587266088483E-3</v>
      </c>
    </row>
    <row r="20" spans="1:13" x14ac:dyDescent="0.25">
      <c r="A20" s="4" t="s">
        <v>110</v>
      </c>
      <c r="B20" s="5"/>
      <c r="C20" s="9">
        <v>0</v>
      </c>
      <c r="D20" s="5"/>
      <c r="E20" s="9">
        <v>0</v>
      </c>
      <c r="F20" s="5">
        <v>12.23</v>
      </c>
      <c r="G20" s="9">
        <v>6.3570775116433805E-3</v>
      </c>
      <c r="H20" s="5">
        <v>20.02</v>
      </c>
      <c r="I20" s="9">
        <v>3.0737673455976948E-3</v>
      </c>
      <c r="J20" s="5">
        <v>32.25</v>
      </c>
      <c r="K20" s="9">
        <v>2.189578826874585E-3</v>
      </c>
    </row>
    <row r="21" spans="1:13" x14ac:dyDescent="0.25">
      <c r="A21" s="4" t="s">
        <v>191</v>
      </c>
      <c r="B21" s="5">
        <v>6146.56</v>
      </c>
      <c r="C21" s="9">
        <v>1</v>
      </c>
      <c r="D21" s="5">
        <v>145.28</v>
      </c>
      <c r="E21" s="9">
        <v>1</v>
      </c>
      <c r="F21" s="5">
        <v>1923.84</v>
      </c>
      <c r="G21" s="9">
        <v>1</v>
      </c>
      <c r="H21" s="5">
        <v>6513.1800000000021</v>
      </c>
      <c r="I21" s="9">
        <v>1</v>
      </c>
      <c r="J21" s="5">
        <v>14728.86</v>
      </c>
      <c r="K21" s="9">
        <v>1</v>
      </c>
    </row>
    <row r="24" spans="1:13" x14ac:dyDescent="0.25">
      <c r="B24" s="3" t="s">
        <v>197</v>
      </c>
    </row>
    <row r="25" spans="1:13" x14ac:dyDescent="0.25">
      <c r="B25" s="10" t="s">
        <v>20</v>
      </c>
      <c r="C25" s="10"/>
      <c r="D25" s="10" t="s">
        <v>61</v>
      </c>
      <c r="E25" s="10"/>
      <c r="F25" s="10" t="s">
        <v>12</v>
      </c>
      <c r="G25" s="10"/>
      <c r="H25" s="10" t="s">
        <v>7</v>
      </c>
      <c r="I25" s="10"/>
      <c r="J25" s="10" t="s">
        <v>193</v>
      </c>
      <c r="K25" s="10" t="s">
        <v>195</v>
      </c>
    </row>
    <row r="26" spans="1:13" x14ac:dyDescent="0.25">
      <c r="A26" s="3" t="s">
        <v>190</v>
      </c>
      <c r="B26" s="10" t="s">
        <v>194</v>
      </c>
      <c r="C26" s="10" t="s">
        <v>196</v>
      </c>
      <c r="D26" s="10" t="s">
        <v>194</v>
      </c>
      <c r="E26" s="10" t="s">
        <v>196</v>
      </c>
      <c r="F26" s="10" t="s">
        <v>194</v>
      </c>
      <c r="G26" s="10" t="s">
        <v>196</v>
      </c>
      <c r="H26" s="10" t="s">
        <v>194</v>
      </c>
      <c r="I26" s="10" t="s">
        <v>196</v>
      </c>
      <c r="J26" s="10"/>
      <c r="K26" s="10"/>
    </row>
    <row r="27" spans="1:13" x14ac:dyDescent="0.25">
      <c r="A27" s="4" t="s">
        <v>26</v>
      </c>
      <c r="B27" s="5">
        <v>4.24</v>
      </c>
      <c r="C27" s="9">
        <v>8.9792460821685724E-2</v>
      </c>
      <c r="D27" s="5"/>
      <c r="E27" s="9">
        <v>0</v>
      </c>
      <c r="F27" s="5">
        <v>27.450000000000003</v>
      </c>
      <c r="G27" s="9">
        <v>0.58132147395171541</v>
      </c>
      <c r="H27" s="5">
        <v>15.53</v>
      </c>
      <c r="I27" s="9">
        <v>0.32888606522659886</v>
      </c>
      <c r="J27" s="5">
        <v>47.220000000000006</v>
      </c>
      <c r="K27" s="9">
        <v>1</v>
      </c>
      <c r="M27">
        <f>GETPIVOTDATA(" Umsatz",$A$24,"Region","Nord","Produkt","Außenvielzahn")/GETPIVOTDATA(" Umsatz",$A$24,"Produkt","Außenvielzahn")</f>
        <v>8.9792460821685724E-2</v>
      </c>
    </row>
    <row r="28" spans="1:13" x14ac:dyDescent="0.25">
      <c r="A28" s="4" t="s">
        <v>35</v>
      </c>
      <c r="B28" s="5">
        <v>10.41</v>
      </c>
      <c r="C28" s="9">
        <v>0.17773604234249613</v>
      </c>
      <c r="D28" s="5"/>
      <c r="E28" s="9">
        <v>0</v>
      </c>
      <c r="F28" s="5">
        <v>2.87</v>
      </c>
      <c r="G28" s="9">
        <v>4.900119515110124E-2</v>
      </c>
      <c r="H28" s="5">
        <v>45.290000000000006</v>
      </c>
      <c r="I28" s="9">
        <v>0.77326276250640258</v>
      </c>
      <c r="J28" s="5">
        <v>58.570000000000007</v>
      </c>
      <c r="K28" s="9">
        <v>1</v>
      </c>
    </row>
    <row r="29" spans="1:13" x14ac:dyDescent="0.25">
      <c r="A29" s="4" t="s">
        <v>18</v>
      </c>
      <c r="B29" s="5">
        <v>32.590000000000003</v>
      </c>
      <c r="C29" s="9">
        <v>1.6643430211477277E-2</v>
      </c>
      <c r="D29" s="5">
        <v>14.53</v>
      </c>
      <c r="E29" s="9">
        <v>7.4203449209194481E-3</v>
      </c>
      <c r="F29" s="5">
        <v>38.78</v>
      </c>
      <c r="G29" s="9">
        <v>1.9804609499879985E-2</v>
      </c>
      <c r="H29" s="5">
        <v>1872.23</v>
      </c>
      <c r="I29" s="9">
        <v>0.95613161536772329</v>
      </c>
      <c r="J29" s="5">
        <v>1958.13</v>
      </c>
      <c r="K29" s="9">
        <v>1</v>
      </c>
    </row>
    <row r="30" spans="1:13" x14ac:dyDescent="0.25">
      <c r="A30" s="4" t="s">
        <v>32</v>
      </c>
      <c r="B30" s="5">
        <v>1604</v>
      </c>
      <c r="C30" s="9">
        <v>0.98353016200041699</v>
      </c>
      <c r="D30" s="5">
        <v>2.2200000000000002</v>
      </c>
      <c r="E30" s="9">
        <v>1.3612449873073105E-3</v>
      </c>
      <c r="F30" s="5">
        <v>12.82</v>
      </c>
      <c r="G30" s="9">
        <v>7.8608832149908645E-3</v>
      </c>
      <c r="H30" s="5">
        <v>11.82</v>
      </c>
      <c r="I30" s="9">
        <v>7.247709797284869E-3</v>
      </c>
      <c r="J30" s="5">
        <v>1630.86</v>
      </c>
      <c r="K30" s="9">
        <v>1</v>
      </c>
    </row>
    <row r="31" spans="1:13" x14ac:dyDescent="0.25">
      <c r="A31" s="4" t="s">
        <v>38</v>
      </c>
      <c r="B31" s="5">
        <v>7.69</v>
      </c>
      <c r="C31" s="9">
        <v>0.19115088242605024</v>
      </c>
      <c r="D31" s="5"/>
      <c r="E31" s="9">
        <v>0</v>
      </c>
      <c r="F31" s="5">
        <v>4.92</v>
      </c>
      <c r="G31" s="9">
        <v>0.12229679343773305</v>
      </c>
      <c r="H31" s="5">
        <v>27.619999999999997</v>
      </c>
      <c r="I31" s="9">
        <v>0.6865523241362167</v>
      </c>
      <c r="J31" s="5">
        <v>40.229999999999997</v>
      </c>
      <c r="K31" s="9">
        <v>1</v>
      </c>
    </row>
    <row r="32" spans="1:13" x14ac:dyDescent="0.25">
      <c r="A32" s="4" t="s">
        <v>29</v>
      </c>
      <c r="B32" s="5">
        <v>1397.4</v>
      </c>
      <c r="C32" s="9">
        <v>0.4674485351673569</v>
      </c>
      <c r="D32" s="5">
        <v>20.02</v>
      </c>
      <c r="E32" s="9">
        <v>6.6969512480681871E-3</v>
      </c>
      <c r="F32" s="5"/>
      <c r="G32" s="9">
        <v>0</v>
      </c>
      <c r="H32" s="5">
        <v>1572</v>
      </c>
      <c r="I32" s="9">
        <v>0.52585451358457491</v>
      </c>
      <c r="J32" s="5">
        <v>2989.42</v>
      </c>
      <c r="K32" s="9">
        <v>1</v>
      </c>
    </row>
    <row r="33" spans="1:11" x14ac:dyDescent="0.25">
      <c r="A33" s="4" t="s">
        <v>10</v>
      </c>
      <c r="B33" s="5">
        <v>16.16</v>
      </c>
      <c r="C33" s="9">
        <v>0.26561472715318873</v>
      </c>
      <c r="D33" s="5">
        <v>10.82</v>
      </c>
      <c r="E33" s="9">
        <v>0.17784352399737016</v>
      </c>
      <c r="F33" s="5">
        <v>5.31</v>
      </c>
      <c r="G33" s="9">
        <v>8.7278106508875741E-2</v>
      </c>
      <c r="H33" s="5">
        <v>28.549999999999997</v>
      </c>
      <c r="I33" s="9">
        <v>0.46926364234056539</v>
      </c>
      <c r="J33" s="5">
        <v>60.839999999999996</v>
      </c>
      <c r="K33" s="9">
        <v>1</v>
      </c>
    </row>
    <row r="34" spans="1:11" x14ac:dyDescent="0.25">
      <c r="A34" s="4" t="s">
        <v>69</v>
      </c>
      <c r="B34" s="5"/>
      <c r="C34" s="9">
        <v>0</v>
      </c>
      <c r="D34" s="5">
        <v>7.01</v>
      </c>
      <c r="E34" s="9">
        <v>0.158275005644615</v>
      </c>
      <c r="F34" s="5">
        <v>18.02</v>
      </c>
      <c r="G34" s="9">
        <v>0.40686385188530133</v>
      </c>
      <c r="H34" s="5">
        <v>19.260000000000002</v>
      </c>
      <c r="I34" s="9">
        <v>0.43486114247008351</v>
      </c>
      <c r="J34" s="5">
        <v>44.290000000000006</v>
      </c>
      <c r="K34" s="9">
        <v>1</v>
      </c>
    </row>
    <row r="35" spans="1:11" x14ac:dyDescent="0.25">
      <c r="A35" s="4" t="s">
        <v>15</v>
      </c>
      <c r="B35" s="5">
        <v>31.78</v>
      </c>
      <c r="C35" s="9">
        <v>1.6654438738077773E-2</v>
      </c>
      <c r="D35" s="5"/>
      <c r="E35" s="9">
        <v>0</v>
      </c>
      <c r="F35" s="5">
        <v>21.84</v>
      </c>
      <c r="G35" s="9">
        <v>1.1445341159207631E-2</v>
      </c>
      <c r="H35" s="5">
        <v>1854.58</v>
      </c>
      <c r="I35" s="9">
        <v>0.97190022010271471</v>
      </c>
      <c r="J35" s="5">
        <v>1908.1999999999998</v>
      </c>
      <c r="K35" s="9">
        <v>1</v>
      </c>
    </row>
    <row r="36" spans="1:11" x14ac:dyDescent="0.25">
      <c r="A36" s="4" t="s">
        <v>23</v>
      </c>
      <c r="B36" s="5">
        <v>1969.44</v>
      </c>
      <c r="C36" s="9">
        <v>0.86823345809472174</v>
      </c>
      <c r="D36" s="5">
        <v>22.740000000000002</v>
      </c>
      <c r="E36" s="9">
        <v>1.0024996362963062E-2</v>
      </c>
      <c r="F36" s="5">
        <v>263.52</v>
      </c>
      <c r="G36" s="9">
        <v>0.11617357262832127</v>
      </c>
      <c r="H36" s="5">
        <v>12.63</v>
      </c>
      <c r="I36" s="9">
        <v>5.567972913993996E-3</v>
      </c>
      <c r="J36" s="5">
        <v>2268.33</v>
      </c>
      <c r="K36" s="9">
        <v>1</v>
      </c>
    </row>
    <row r="37" spans="1:11" x14ac:dyDescent="0.25">
      <c r="A37" s="4" t="s">
        <v>43</v>
      </c>
      <c r="B37" s="5">
        <v>24.67</v>
      </c>
      <c r="C37" s="9">
        <v>3.2873171121712015E-2</v>
      </c>
      <c r="D37" s="5">
        <v>18.79</v>
      </c>
      <c r="E37" s="9">
        <v>2.5037976707619324E-2</v>
      </c>
      <c r="F37" s="5">
        <v>697.99</v>
      </c>
      <c r="G37" s="9">
        <v>0.93008288249873405</v>
      </c>
      <c r="H37" s="5">
        <v>9.01</v>
      </c>
      <c r="I37" s="9">
        <v>1.2005969671934546E-2</v>
      </c>
      <c r="J37" s="5">
        <v>750.46</v>
      </c>
      <c r="K37" s="9">
        <v>1</v>
      </c>
    </row>
    <row r="38" spans="1:11" x14ac:dyDescent="0.25">
      <c r="A38" s="4" t="s">
        <v>51</v>
      </c>
      <c r="B38" s="5"/>
      <c r="C38" s="9">
        <v>0</v>
      </c>
      <c r="D38" s="5">
        <v>18.010000000000002</v>
      </c>
      <c r="E38" s="9">
        <v>2.1374571262417076E-2</v>
      </c>
      <c r="F38" s="5">
        <v>814.52</v>
      </c>
      <c r="G38" s="9">
        <v>0.9666860513416965</v>
      </c>
      <c r="H38" s="5">
        <v>10.06</v>
      </c>
      <c r="I38" s="9">
        <v>1.1939377395886495E-2</v>
      </c>
      <c r="J38" s="5">
        <v>842.58999999999992</v>
      </c>
      <c r="K38" s="9">
        <v>1</v>
      </c>
    </row>
    <row r="39" spans="1:11" x14ac:dyDescent="0.25">
      <c r="A39" s="4" t="s">
        <v>83</v>
      </c>
      <c r="B39" s="5">
        <v>1040.25</v>
      </c>
      <c r="C39" s="9">
        <v>0.50815291726913903</v>
      </c>
      <c r="D39" s="5">
        <v>18.14</v>
      </c>
      <c r="E39" s="9">
        <v>8.861229434522647E-3</v>
      </c>
      <c r="F39" s="5"/>
      <c r="G39" s="9">
        <v>0</v>
      </c>
      <c r="H39" s="5">
        <v>988.73</v>
      </c>
      <c r="I39" s="9">
        <v>0.48298585329633825</v>
      </c>
      <c r="J39" s="5">
        <v>2047.1200000000001</v>
      </c>
      <c r="K39" s="9">
        <v>1</v>
      </c>
    </row>
    <row r="40" spans="1:11" x14ac:dyDescent="0.25">
      <c r="A40" s="4" t="s">
        <v>57</v>
      </c>
      <c r="B40" s="5">
        <v>7.93</v>
      </c>
      <c r="C40" s="9">
        <v>0.15749751737835152</v>
      </c>
      <c r="D40" s="5">
        <v>13</v>
      </c>
      <c r="E40" s="9">
        <v>0.25819265143992054</v>
      </c>
      <c r="F40" s="5">
        <v>3.57</v>
      </c>
      <c r="G40" s="9">
        <v>7.0903674280039714E-2</v>
      </c>
      <c r="H40" s="5">
        <v>25.85</v>
      </c>
      <c r="I40" s="9">
        <v>0.51340615690168823</v>
      </c>
      <c r="J40" s="5">
        <v>50.35</v>
      </c>
      <c r="K40" s="9">
        <v>1</v>
      </c>
    </row>
    <row r="41" spans="1:11" x14ac:dyDescent="0.25">
      <c r="A41" s="4" t="s">
        <v>110</v>
      </c>
      <c r="B41" s="5"/>
      <c r="C41" s="9">
        <v>0</v>
      </c>
      <c r="D41" s="5"/>
      <c r="E41" s="9">
        <v>0</v>
      </c>
      <c r="F41" s="5">
        <v>12.23</v>
      </c>
      <c r="G41" s="9">
        <v>0.37922480620155041</v>
      </c>
      <c r="H41" s="5">
        <v>20.02</v>
      </c>
      <c r="I41" s="9">
        <v>0.62077519379844959</v>
      </c>
      <c r="J41" s="5">
        <v>32.25</v>
      </c>
      <c r="K41" s="9">
        <v>1</v>
      </c>
    </row>
    <row r="42" spans="1:11" x14ac:dyDescent="0.25">
      <c r="A42" s="4" t="s">
        <v>191</v>
      </c>
      <c r="B42" s="5">
        <v>6146.56</v>
      </c>
      <c r="C42" s="9">
        <v>0.41731403516633331</v>
      </c>
      <c r="D42" s="5">
        <v>145.28</v>
      </c>
      <c r="E42" s="9">
        <v>9.8636282780880519E-3</v>
      </c>
      <c r="F42" s="5">
        <v>1923.84</v>
      </c>
      <c r="G42" s="9">
        <v>0.13061703349750081</v>
      </c>
      <c r="H42" s="5">
        <v>6513.1800000000021</v>
      </c>
      <c r="I42" s="9">
        <v>0.44220530305807793</v>
      </c>
      <c r="J42" s="5">
        <v>14728.86</v>
      </c>
      <c r="K42" s="9">
        <v>1</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A3" sqref="A3"/>
    </sheetView>
  </sheetViews>
  <sheetFormatPr baseColWidth="10" defaultRowHeight="15" x14ac:dyDescent="0.25"/>
  <cols>
    <col min="1" max="1" width="22.7109375" customWidth="1"/>
    <col min="2" max="2" width="18.5703125" bestFit="1" customWidth="1"/>
    <col min="3" max="3" width="8.7109375" bestFit="1" customWidth="1"/>
    <col min="4" max="4" width="7.28515625" bestFit="1" customWidth="1"/>
    <col min="5" max="5" width="7" bestFit="1" customWidth="1"/>
    <col min="6" max="6" width="5" bestFit="1" customWidth="1"/>
    <col min="7" max="7" width="3.85546875" bestFit="1" customWidth="1"/>
    <col min="8" max="8" width="5.140625" bestFit="1" customWidth="1"/>
    <col min="9" max="9" width="9.140625" bestFit="1" customWidth="1"/>
    <col min="10" max="10" width="10.5703125" bestFit="1" customWidth="1"/>
    <col min="11" max="12" width="8.85546875" bestFit="1" customWidth="1"/>
    <col min="13" max="13" width="10.85546875" bestFit="1" customWidth="1"/>
    <col min="14" max="14" width="4.85546875" bestFit="1" customWidth="1"/>
    <col min="15" max="15" width="7.28515625" bestFit="1" customWidth="1"/>
    <col min="16" max="16" width="6.28515625" bestFit="1" customWidth="1"/>
    <col min="17" max="17" width="8.85546875" bestFit="1" customWidth="1"/>
    <col min="18" max="18" width="6.42578125" bestFit="1" customWidth="1"/>
    <col min="19" max="19" width="7.42578125" bestFit="1" customWidth="1"/>
    <col min="20" max="20" width="4.85546875" bestFit="1" customWidth="1"/>
    <col min="21" max="21" width="6" bestFit="1" customWidth="1"/>
    <col min="22" max="22" width="7.5703125" bestFit="1" customWidth="1"/>
    <col min="23" max="23" width="5" bestFit="1" customWidth="1"/>
    <col min="24" max="24" width="5.85546875" bestFit="1" customWidth="1"/>
    <col min="25" max="25" width="7.42578125" bestFit="1" customWidth="1"/>
    <col min="26" max="26" width="5.5703125" bestFit="1" customWidth="1"/>
    <col min="27" max="27" width="8.85546875" bestFit="1" customWidth="1"/>
    <col min="28" max="28" width="6.140625" bestFit="1" customWidth="1"/>
    <col min="29" max="29" width="7.5703125" bestFit="1" customWidth="1"/>
    <col min="30" max="30" width="7" bestFit="1" customWidth="1"/>
    <col min="31" max="31" width="10.42578125" bestFit="1" customWidth="1"/>
    <col min="32" max="32" width="7" bestFit="1" customWidth="1"/>
    <col min="33" max="33" width="4.7109375" bestFit="1" customWidth="1"/>
    <col min="34" max="34" width="11.5703125" bestFit="1" customWidth="1"/>
    <col min="35" max="35" width="7.28515625" bestFit="1" customWidth="1"/>
    <col min="36" max="36" width="6.85546875" bestFit="1" customWidth="1"/>
    <col min="37" max="37" width="7" bestFit="1" customWidth="1"/>
    <col min="38" max="38" width="6.42578125" bestFit="1" customWidth="1"/>
    <col min="39" max="39" width="6.7109375" bestFit="1" customWidth="1"/>
    <col min="40" max="40" width="10" bestFit="1" customWidth="1"/>
    <col min="41" max="41" width="5.140625" bestFit="1" customWidth="1"/>
    <col min="42" max="42" width="8.140625" bestFit="1" customWidth="1"/>
    <col min="43" max="43" width="7.28515625" bestFit="1" customWidth="1"/>
    <col min="44" max="44" width="9.85546875" bestFit="1" customWidth="1"/>
    <col min="45" max="45" width="6.28515625" bestFit="1" customWidth="1"/>
    <col min="46" max="46" width="6.140625" bestFit="1" customWidth="1"/>
    <col min="47" max="47" width="12.85546875" bestFit="1" customWidth="1"/>
    <col min="48" max="48" width="15.5703125" bestFit="1" customWidth="1"/>
  </cols>
  <sheetData>
    <row r="1" spans="1:5" x14ac:dyDescent="0.25">
      <c r="A1" s="3" t="s">
        <v>1</v>
      </c>
      <c r="B1" t="s">
        <v>47</v>
      </c>
      <c r="E1" t="s">
        <v>202</v>
      </c>
    </row>
    <row r="3" spans="1:5" x14ac:dyDescent="0.25">
      <c r="A3" s="3" t="s">
        <v>190</v>
      </c>
      <c r="B3" t="s">
        <v>192</v>
      </c>
      <c r="C3" s="10" t="s">
        <v>204</v>
      </c>
    </row>
    <row r="4" spans="1:5" x14ac:dyDescent="0.25">
      <c r="A4" s="4" t="s">
        <v>14</v>
      </c>
      <c r="B4" s="7"/>
      <c r="C4" s="9"/>
    </row>
    <row r="5" spans="1:5" x14ac:dyDescent="0.25">
      <c r="A5" s="6" t="s">
        <v>32</v>
      </c>
      <c r="B5" s="7">
        <v>1604</v>
      </c>
      <c r="C5" s="9">
        <v>0.97050957803405258</v>
      </c>
      <c r="E5" t="s">
        <v>200</v>
      </c>
    </row>
    <row r="6" spans="1:5" x14ac:dyDescent="0.25">
      <c r="A6" s="4" t="s">
        <v>216</v>
      </c>
      <c r="B6" s="7">
        <v>1604</v>
      </c>
      <c r="C6" s="9">
        <v>0.97050957803405258</v>
      </c>
      <c r="E6" t="s">
        <v>201</v>
      </c>
    </row>
    <row r="7" spans="1:5" x14ac:dyDescent="0.25">
      <c r="A7" s="4" t="s">
        <v>63</v>
      </c>
      <c r="B7" s="7"/>
      <c r="C7" s="9"/>
    </row>
    <row r="8" spans="1:5" x14ac:dyDescent="0.25">
      <c r="A8" s="6" t="s">
        <v>29</v>
      </c>
      <c r="B8" s="7">
        <v>14.97</v>
      </c>
      <c r="C8" s="9">
        <v>9.0576860244200551E-3</v>
      </c>
      <c r="E8" t="s">
        <v>203</v>
      </c>
    </row>
    <row r="9" spans="1:5" x14ac:dyDescent="0.25">
      <c r="A9" s="4" t="s">
        <v>217</v>
      </c>
      <c r="B9" s="7">
        <v>14.97</v>
      </c>
      <c r="C9" s="9">
        <v>9.0576860244200551E-3</v>
      </c>
    </row>
    <row r="10" spans="1:5" x14ac:dyDescent="0.25">
      <c r="A10" s="4" t="s">
        <v>104</v>
      </c>
      <c r="B10" s="7"/>
      <c r="C10" s="9"/>
    </row>
    <row r="11" spans="1:5" x14ac:dyDescent="0.25">
      <c r="A11" s="6" t="s">
        <v>83</v>
      </c>
      <c r="B11" s="7">
        <v>5.4</v>
      </c>
      <c r="C11" s="9">
        <v>3.2673015719350898E-3</v>
      </c>
    </row>
    <row r="12" spans="1:5" x14ac:dyDescent="0.25">
      <c r="A12" s="4" t="s">
        <v>218</v>
      </c>
      <c r="B12" s="7">
        <v>5.4</v>
      </c>
      <c r="C12" s="9">
        <v>3.2673015719350898E-3</v>
      </c>
    </row>
    <row r="13" spans="1:5" x14ac:dyDescent="0.25">
      <c r="A13" s="4" t="s">
        <v>75</v>
      </c>
      <c r="B13" s="7"/>
      <c r="C13" s="9"/>
    </row>
    <row r="14" spans="1:5" x14ac:dyDescent="0.25">
      <c r="A14" s="6" t="s">
        <v>15</v>
      </c>
      <c r="B14" s="7">
        <v>16.82</v>
      </c>
      <c r="C14" s="9">
        <v>1.017703934073115E-2</v>
      </c>
    </row>
    <row r="15" spans="1:5" x14ac:dyDescent="0.25">
      <c r="A15" s="4" t="s">
        <v>219</v>
      </c>
      <c r="B15" s="7">
        <v>16.82</v>
      </c>
      <c r="C15" s="9">
        <v>1.017703934073115E-2</v>
      </c>
    </row>
    <row r="16" spans="1:5" x14ac:dyDescent="0.25">
      <c r="A16" s="4" t="s">
        <v>48</v>
      </c>
      <c r="B16" s="7"/>
      <c r="C16" s="9"/>
    </row>
    <row r="17" spans="1:3" x14ac:dyDescent="0.25">
      <c r="A17" s="6" t="s">
        <v>35</v>
      </c>
      <c r="B17" s="7">
        <v>3.86</v>
      </c>
      <c r="C17" s="9">
        <v>2.3355155680869345E-3</v>
      </c>
    </row>
    <row r="18" spans="1:3" x14ac:dyDescent="0.25">
      <c r="A18" s="6" t="s">
        <v>38</v>
      </c>
      <c r="B18" s="7">
        <v>7.69</v>
      </c>
      <c r="C18" s="9">
        <v>4.6528794607742299E-3</v>
      </c>
    </row>
    <row r="19" spans="1:3" x14ac:dyDescent="0.25">
      <c r="A19" s="4" t="s">
        <v>199</v>
      </c>
      <c r="B19" s="7">
        <v>11.55</v>
      </c>
      <c r="C19" s="9">
        <v>6.988395028861164E-3</v>
      </c>
    </row>
    <row r="20" spans="1:3" x14ac:dyDescent="0.25">
      <c r="A20" s="4" t="s">
        <v>191</v>
      </c>
      <c r="B20" s="7">
        <v>1652.74</v>
      </c>
      <c r="C20" s="9">
        <v>1</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5"/>
  <sheetViews>
    <sheetView workbookViewId="0">
      <selection activeCell="B4" sqref="B4"/>
    </sheetView>
  </sheetViews>
  <sheetFormatPr baseColWidth="10" defaultRowHeight="15" x14ac:dyDescent="0.25"/>
  <cols>
    <col min="1" max="1" width="22.42578125" bestFit="1" customWidth="1"/>
    <col min="2" max="2" width="8" bestFit="1" customWidth="1"/>
    <col min="3" max="5" width="8" customWidth="1"/>
    <col min="6" max="6" width="15.5703125" customWidth="1"/>
    <col min="7" max="7" width="7.5703125" customWidth="1"/>
    <col min="8" max="8" width="7" customWidth="1"/>
    <col min="9" max="9" width="7.140625" customWidth="1"/>
    <col min="10" max="10" width="6.140625" customWidth="1"/>
    <col min="11" max="11" width="9.85546875" customWidth="1"/>
    <col min="12" max="12" width="6.85546875" customWidth="1"/>
    <col min="13" max="13" width="10.28515625" customWidth="1"/>
    <col min="14" max="14" width="7" customWidth="1"/>
    <col min="15" max="15" width="6.140625" customWidth="1"/>
    <col min="16" max="16" width="4.28515625" customWidth="1"/>
    <col min="17" max="17" width="7.140625" customWidth="1"/>
    <col min="18" max="18" width="6.28515625" customWidth="1"/>
    <col min="19" max="19" width="7.140625" customWidth="1"/>
    <col min="20" max="20" width="8.140625" customWidth="1"/>
    <col min="21" max="21" width="5.42578125" customWidth="1"/>
    <col min="22" max="22" width="15.5703125" customWidth="1"/>
    <col min="23" max="23" width="5" customWidth="1"/>
    <col min="24" max="24" width="5.85546875" customWidth="1"/>
    <col min="25" max="25" width="7.42578125" customWidth="1"/>
    <col min="26" max="26" width="5.5703125" customWidth="1"/>
    <col min="27" max="27" width="8.85546875" customWidth="1"/>
    <col min="28" max="28" width="6.140625" customWidth="1"/>
    <col min="29" max="29" width="7.5703125" customWidth="1"/>
    <col min="30" max="30" width="7" customWidth="1"/>
    <col min="31" max="31" width="10.42578125" customWidth="1"/>
    <col min="32" max="32" width="7" customWidth="1"/>
    <col min="33" max="33" width="4.7109375" customWidth="1"/>
    <col min="34" max="34" width="11.5703125" bestFit="1" customWidth="1"/>
    <col min="35" max="35" width="7.28515625" customWidth="1"/>
    <col min="36" max="36" width="6.85546875" customWidth="1"/>
    <col min="37" max="37" width="7" customWidth="1"/>
    <col min="38" max="38" width="6.42578125" customWidth="1"/>
    <col min="39" max="39" width="6.7109375" customWidth="1"/>
    <col min="40" max="40" width="10" customWidth="1"/>
    <col min="41" max="41" width="5.140625" customWidth="1"/>
    <col min="42" max="42" width="8.140625" customWidth="1"/>
    <col min="43" max="43" width="7.28515625" customWidth="1"/>
    <col min="44" max="44" width="9.85546875" customWidth="1"/>
    <col min="45" max="45" width="6.28515625" customWidth="1"/>
    <col min="46" max="46" width="6.140625" customWidth="1"/>
    <col min="47" max="47" width="12.85546875" bestFit="1" customWidth="1"/>
    <col min="48" max="48" width="15.5703125" bestFit="1" customWidth="1"/>
  </cols>
  <sheetData>
    <row r="3" spans="1:6" x14ac:dyDescent="0.25">
      <c r="A3" s="3" t="s">
        <v>192</v>
      </c>
      <c r="B3" s="3" t="s">
        <v>210</v>
      </c>
    </row>
    <row r="4" spans="1:6" x14ac:dyDescent="0.25">
      <c r="A4" s="3" t="s">
        <v>190</v>
      </c>
      <c r="B4" s="11" t="s">
        <v>205</v>
      </c>
      <c r="C4" s="11" t="s">
        <v>206</v>
      </c>
      <c r="D4" s="11" t="s">
        <v>207</v>
      </c>
      <c r="E4" s="11" t="s">
        <v>208</v>
      </c>
      <c r="F4" s="11" t="s">
        <v>191</v>
      </c>
    </row>
    <row r="5" spans="1:6" x14ac:dyDescent="0.25">
      <c r="A5" s="4" t="s">
        <v>65</v>
      </c>
      <c r="B5" s="5">
        <v>15.78</v>
      </c>
      <c r="C5" s="5">
        <v>322.34999999999997</v>
      </c>
      <c r="D5" s="5">
        <v>1845.15</v>
      </c>
      <c r="E5" s="5">
        <v>15.53</v>
      </c>
      <c r="F5" s="5">
        <v>2198.8100000000004</v>
      </c>
    </row>
    <row r="6" spans="1:6" x14ac:dyDescent="0.25">
      <c r="A6" s="4" t="s">
        <v>77</v>
      </c>
      <c r="B6" s="5">
        <v>25.61</v>
      </c>
      <c r="C6" s="5">
        <v>41.6</v>
      </c>
      <c r="D6" s="5">
        <v>1958.13</v>
      </c>
      <c r="E6" s="5"/>
      <c r="F6" s="5">
        <v>2025.3400000000001</v>
      </c>
    </row>
    <row r="7" spans="1:6" x14ac:dyDescent="0.25">
      <c r="A7" s="4" t="s">
        <v>31</v>
      </c>
      <c r="B7" s="5">
        <v>46.22</v>
      </c>
      <c r="C7" s="5">
        <v>13.91</v>
      </c>
      <c r="D7" s="5">
        <v>1850</v>
      </c>
      <c r="E7" s="5">
        <v>10.66</v>
      </c>
      <c r="F7" s="5">
        <v>1920.7900000000002</v>
      </c>
    </row>
    <row r="8" spans="1:6" x14ac:dyDescent="0.25">
      <c r="A8" s="4" t="s">
        <v>47</v>
      </c>
      <c r="B8" s="5">
        <v>1624.6799999999998</v>
      </c>
      <c r="C8" s="5">
        <v>13.09</v>
      </c>
      <c r="D8" s="5"/>
      <c r="E8" s="5">
        <v>14.97</v>
      </c>
      <c r="F8" s="5">
        <v>1652.7399999999998</v>
      </c>
    </row>
    <row r="9" spans="1:6" x14ac:dyDescent="0.25">
      <c r="A9" s="4" t="s">
        <v>21</v>
      </c>
      <c r="B9" s="5">
        <v>1398.5900000000001</v>
      </c>
      <c r="C9" s="5"/>
      <c r="D9" s="5">
        <v>20.71</v>
      </c>
      <c r="E9" s="5"/>
      <c r="F9" s="5">
        <v>1419.3000000000002</v>
      </c>
    </row>
    <row r="10" spans="1:6" x14ac:dyDescent="0.25">
      <c r="A10" s="4" t="s">
        <v>59</v>
      </c>
      <c r="B10" s="5">
        <v>1276</v>
      </c>
      <c r="C10" s="5"/>
      <c r="D10" s="5">
        <v>9.01</v>
      </c>
      <c r="E10" s="5">
        <v>10.06</v>
      </c>
      <c r="F10" s="5">
        <v>1295.07</v>
      </c>
    </row>
    <row r="11" spans="1:6" x14ac:dyDescent="0.25">
      <c r="A11" s="4" t="s">
        <v>8</v>
      </c>
      <c r="B11" s="5">
        <v>15.59</v>
      </c>
      <c r="C11" s="5">
        <v>994.22</v>
      </c>
      <c r="D11" s="5"/>
      <c r="E11" s="5">
        <v>12.63</v>
      </c>
      <c r="F11" s="5">
        <v>1022.44</v>
      </c>
    </row>
    <row r="12" spans="1:6" x14ac:dyDescent="0.25">
      <c r="A12" s="4" t="s">
        <v>122</v>
      </c>
      <c r="B12" s="5"/>
      <c r="C12" s="5">
        <v>13.98</v>
      </c>
      <c r="D12" s="5">
        <v>12.82</v>
      </c>
      <c r="E12" s="5">
        <v>932</v>
      </c>
      <c r="F12" s="5">
        <v>958.8</v>
      </c>
    </row>
    <row r="13" spans="1:6" x14ac:dyDescent="0.25">
      <c r="A13" s="4" t="s">
        <v>13</v>
      </c>
      <c r="B13" s="5">
        <v>842.54000000000008</v>
      </c>
      <c r="C13" s="5">
        <v>18.43</v>
      </c>
      <c r="D13" s="5">
        <v>17.810000000000002</v>
      </c>
      <c r="E13" s="5"/>
      <c r="F13" s="5">
        <v>878.78</v>
      </c>
    </row>
    <row r="14" spans="1:6" x14ac:dyDescent="0.25">
      <c r="A14" s="4" t="s">
        <v>41</v>
      </c>
      <c r="B14" s="5">
        <v>778.86</v>
      </c>
      <c r="C14" s="5"/>
      <c r="D14" s="5">
        <v>14.41</v>
      </c>
      <c r="E14" s="5"/>
      <c r="F14" s="5">
        <v>793.27</v>
      </c>
    </row>
    <row r="15" spans="1:6" x14ac:dyDescent="0.25">
      <c r="A15" s="4" t="s">
        <v>144</v>
      </c>
      <c r="B15" s="5"/>
      <c r="C15" s="5"/>
      <c r="D15" s="5">
        <v>255.91</v>
      </c>
      <c r="E15" s="5"/>
      <c r="F15" s="5">
        <v>255.91</v>
      </c>
    </row>
    <row r="16" spans="1:6" x14ac:dyDescent="0.25">
      <c r="A16" s="4" t="s">
        <v>95</v>
      </c>
      <c r="B16" s="5"/>
      <c r="C16" s="5">
        <v>55.72</v>
      </c>
      <c r="D16" s="5">
        <v>6.77</v>
      </c>
      <c r="E16" s="5">
        <v>13.579999999999998</v>
      </c>
      <c r="F16" s="5">
        <v>76.069999999999993</v>
      </c>
    </row>
    <row r="17" spans="1:6" x14ac:dyDescent="0.25">
      <c r="A17" s="4" t="s">
        <v>118</v>
      </c>
      <c r="B17" s="5"/>
      <c r="C17" s="5">
        <v>16.670000000000002</v>
      </c>
      <c r="D17" s="5">
        <v>30.950000000000003</v>
      </c>
      <c r="E17" s="5"/>
      <c r="F17" s="5">
        <v>47.620000000000005</v>
      </c>
    </row>
    <row r="18" spans="1:6" x14ac:dyDescent="0.25">
      <c r="A18" s="4" t="s">
        <v>73</v>
      </c>
      <c r="B18" s="5">
        <v>25.54</v>
      </c>
      <c r="C18" s="5"/>
      <c r="D18" s="5">
        <v>19.02</v>
      </c>
      <c r="E18" s="5"/>
      <c r="F18" s="5">
        <v>44.56</v>
      </c>
    </row>
    <row r="19" spans="1:6" x14ac:dyDescent="0.25">
      <c r="A19" s="4" t="s">
        <v>153</v>
      </c>
      <c r="B19" s="5"/>
      <c r="C19" s="5"/>
      <c r="D19" s="5">
        <v>37.04</v>
      </c>
      <c r="E19" s="5"/>
      <c r="F19" s="5">
        <v>37.04</v>
      </c>
    </row>
    <row r="20" spans="1:6" x14ac:dyDescent="0.25">
      <c r="A20" s="4" t="s">
        <v>79</v>
      </c>
      <c r="B20" s="5">
        <v>12.01</v>
      </c>
      <c r="C20" s="5">
        <v>5.31</v>
      </c>
      <c r="D20" s="5">
        <v>15.06</v>
      </c>
      <c r="E20" s="5"/>
      <c r="F20" s="5">
        <v>32.380000000000003</v>
      </c>
    </row>
    <row r="21" spans="1:6" x14ac:dyDescent="0.25">
      <c r="A21" s="4" t="s">
        <v>55</v>
      </c>
      <c r="B21" s="5">
        <v>12.580000000000002</v>
      </c>
      <c r="C21" s="5">
        <v>9.15</v>
      </c>
      <c r="D21" s="5"/>
      <c r="E21" s="5">
        <v>7.99</v>
      </c>
      <c r="F21" s="5">
        <v>29.720000000000006</v>
      </c>
    </row>
    <row r="22" spans="1:6" x14ac:dyDescent="0.25">
      <c r="A22" s="4" t="s">
        <v>62</v>
      </c>
      <c r="B22" s="5">
        <v>13.08</v>
      </c>
      <c r="C22" s="5"/>
      <c r="D22" s="5">
        <v>2.98</v>
      </c>
      <c r="E22" s="5"/>
      <c r="F22" s="5">
        <v>16.059999999999999</v>
      </c>
    </row>
    <row r="23" spans="1:6" x14ac:dyDescent="0.25">
      <c r="A23" s="4" t="s">
        <v>100</v>
      </c>
      <c r="B23" s="5"/>
      <c r="C23" s="5">
        <v>11.25</v>
      </c>
      <c r="D23" s="5"/>
      <c r="E23" s="5">
        <v>3.02</v>
      </c>
      <c r="F23" s="5">
        <v>14.27</v>
      </c>
    </row>
    <row r="24" spans="1:6" x14ac:dyDescent="0.25">
      <c r="A24" s="4" t="s">
        <v>149</v>
      </c>
      <c r="B24" s="5"/>
      <c r="C24" s="5"/>
      <c r="D24" s="5">
        <v>9.89</v>
      </c>
      <c r="E24" s="5"/>
      <c r="F24" s="5">
        <v>9.89</v>
      </c>
    </row>
    <row r="25" spans="1:6" x14ac:dyDescent="0.25">
      <c r="A25" s="4" t="s">
        <v>191</v>
      </c>
      <c r="B25" s="5">
        <v>6087.08</v>
      </c>
      <c r="C25" s="5">
        <v>1515.68</v>
      </c>
      <c r="D25" s="5">
        <v>6105.6600000000017</v>
      </c>
      <c r="E25" s="5">
        <v>1020.4399999999999</v>
      </c>
      <c r="F25" s="5">
        <v>14728.860000000004</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workbookViewId="0"/>
  </sheetViews>
  <sheetFormatPr baseColWidth="10" defaultRowHeight="15" x14ac:dyDescent="0.25"/>
  <cols>
    <col min="1" max="1" width="22.42578125" bestFit="1" customWidth="1"/>
    <col min="2" max="2" width="23.7109375" bestFit="1" customWidth="1"/>
    <col min="3" max="3" width="6" bestFit="1" customWidth="1"/>
    <col min="4" max="4" width="14.85546875" bestFit="1" customWidth="1"/>
    <col min="5" max="5" width="17.85546875" bestFit="1" customWidth="1"/>
    <col min="6" max="6" width="13.5703125" bestFit="1" customWidth="1"/>
    <col min="7" max="7" width="19" bestFit="1" customWidth="1"/>
    <col min="8" max="8" width="19.5703125" bestFit="1" customWidth="1"/>
    <col min="9" max="9" width="11.140625" customWidth="1"/>
    <col min="10" max="10" width="8" customWidth="1"/>
    <col min="11" max="11" width="9.85546875" customWidth="1"/>
    <col min="12" max="12" width="7.85546875" customWidth="1"/>
    <col min="13" max="13" width="7" customWidth="1"/>
    <col min="14" max="14" width="8" customWidth="1"/>
    <col min="15" max="15" width="8.7109375" customWidth="1"/>
    <col min="16" max="16" width="8.5703125" customWidth="1"/>
    <col min="17" max="17" width="15.5703125" bestFit="1" customWidth="1"/>
  </cols>
  <sheetData>
    <row r="1" spans="1:17" x14ac:dyDescent="0.25">
      <c r="A1" s="3" t="s">
        <v>1</v>
      </c>
      <c r="B1" t="s">
        <v>211</v>
      </c>
    </row>
    <row r="3" spans="1:17" x14ac:dyDescent="0.25">
      <c r="A3" s="3" t="s">
        <v>192</v>
      </c>
      <c r="B3" s="3" t="s">
        <v>209</v>
      </c>
    </row>
    <row r="4" spans="1:17" x14ac:dyDescent="0.25">
      <c r="A4" s="3" t="s">
        <v>190</v>
      </c>
      <c r="B4" t="s">
        <v>26</v>
      </c>
      <c r="C4" t="s">
        <v>35</v>
      </c>
      <c r="D4" t="s">
        <v>18</v>
      </c>
      <c r="E4" t="s">
        <v>32</v>
      </c>
      <c r="F4" t="s">
        <v>38</v>
      </c>
      <c r="G4" t="s">
        <v>29</v>
      </c>
      <c r="H4" t="s">
        <v>10</v>
      </c>
      <c r="I4" t="s">
        <v>69</v>
      </c>
      <c r="J4" t="s">
        <v>15</v>
      </c>
      <c r="K4" t="s">
        <v>23</v>
      </c>
      <c r="L4" t="s">
        <v>43</v>
      </c>
      <c r="M4" t="s">
        <v>51</v>
      </c>
      <c r="N4" t="s">
        <v>83</v>
      </c>
      <c r="O4" t="s">
        <v>57</v>
      </c>
      <c r="P4" t="s">
        <v>110</v>
      </c>
      <c r="Q4" t="s">
        <v>191</v>
      </c>
    </row>
    <row r="5" spans="1:17" x14ac:dyDescent="0.25">
      <c r="A5" s="4" t="s">
        <v>20</v>
      </c>
      <c r="B5" s="5">
        <v>4.24</v>
      </c>
      <c r="C5" s="5">
        <v>10.41</v>
      </c>
      <c r="D5" s="5">
        <v>32.590000000000003</v>
      </c>
      <c r="E5" s="5">
        <v>1604</v>
      </c>
      <c r="F5" s="5">
        <v>7.69</v>
      </c>
      <c r="G5" s="5">
        <v>1397.4</v>
      </c>
      <c r="H5" s="5">
        <v>16.16</v>
      </c>
      <c r="I5" s="5"/>
      <c r="J5" s="5">
        <v>31.78</v>
      </c>
      <c r="K5" s="5">
        <v>1969.44</v>
      </c>
      <c r="L5" s="5">
        <v>24.67</v>
      </c>
      <c r="M5" s="5"/>
      <c r="N5" s="5">
        <v>1040.25</v>
      </c>
      <c r="O5" s="5">
        <v>7.93</v>
      </c>
      <c r="P5" s="5"/>
      <c r="Q5" s="5">
        <v>6146.56</v>
      </c>
    </row>
    <row r="6" spans="1:17" x14ac:dyDescent="0.25">
      <c r="A6" s="4" t="s">
        <v>61</v>
      </c>
      <c r="B6" s="5"/>
      <c r="C6" s="5"/>
      <c r="D6" s="5">
        <v>14.53</v>
      </c>
      <c r="E6" s="5">
        <v>2.2200000000000002</v>
      </c>
      <c r="F6" s="5"/>
      <c r="G6" s="5">
        <v>20.02</v>
      </c>
      <c r="H6" s="5">
        <v>10.82</v>
      </c>
      <c r="I6" s="5">
        <v>7.01</v>
      </c>
      <c r="J6" s="5"/>
      <c r="K6" s="5">
        <v>22.740000000000002</v>
      </c>
      <c r="L6" s="5">
        <v>18.79</v>
      </c>
      <c r="M6" s="5">
        <v>18.010000000000002</v>
      </c>
      <c r="N6" s="5">
        <v>18.14</v>
      </c>
      <c r="O6" s="5">
        <v>13</v>
      </c>
      <c r="P6" s="5"/>
      <c r="Q6" s="5">
        <v>145.28</v>
      </c>
    </row>
    <row r="7" spans="1:17" x14ac:dyDescent="0.25">
      <c r="A7" s="4" t="s">
        <v>12</v>
      </c>
      <c r="B7" s="5">
        <v>27.450000000000003</v>
      </c>
      <c r="C7" s="5">
        <v>2.87</v>
      </c>
      <c r="D7" s="5">
        <v>38.78</v>
      </c>
      <c r="E7" s="5">
        <v>12.82</v>
      </c>
      <c r="F7" s="5">
        <v>4.92</v>
      </c>
      <c r="G7" s="5"/>
      <c r="H7" s="5">
        <v>5.31</v>
      </c>
      <c r="I7" s="5">
        <v>18.02</v>
      </c>
      <c r="J7" s="5">
        <v>21.84</v>
      </c>
      <c r="K7" s="5">
        <v>263.52</v>
      </c>
      <c r="L7" s="5">
        <v>697.99</v>
      </c>
      <c r="M7" s="5">
        <v>814.52</v>
      </c>
      <c r="N7" s="5"/>
      <c r="O7" s="5">
        <v>3.57</v>
      </c>
      <c r="P7" s="5">
        <v>12.23</v>
      </c>
      <c r="Q7" s="5">
        <v>1923.84</v>
      </c>
    </row>
    <row r="8" spans="1:17" x14ac:dyDescent="0.25">
      <c r="A8" s="4" t="s">
        <v>7</v>
      </c>
      <c r="B8" s="5">
        <v>15.53</v>
      </c>
      <c r="C8" s="5">
        <v>45.290000000000006</v>
      </c>
      <c r="D8" s="5">
        <v>1872.23</v>
      </c>
      <c r="E8" s="5">
        <v>11.82</v>
      </c>
      <c r="F8" s="5">
        <v>27.619999999999997</v>
      </c>
      <c r="G8" s="5">
        <v>1572</v>
      </c>
      <c r="H8" s="5">
        <v>28.549999999999997</v>
      </c>
      <c r="I8" s="5">
        <v>19.260000000000002</v>
      </c>
      <c r="J8" s="5">
        <v>1854.58</v>
      </c>
      <c r="K8" s="5">
        <v>12.63</v>
      </c>
      <c r="L8" s="5">
        <v>9.01</v>
      </c>
      <c r="M8" s="5">
        <v>10.06</v>
      </c>
      <c r="N8" s="5">
        <v>988.73</v>
      </c>
      <c r="O8" s="5">
        <v>25.85</v>
      </c>
      <c r="P8" s="5">
        <v>20.02</v>
      </c>
      <c r="Q8" s="5">
        <v>6513.1800000000021</v>
      </c>
    </row>
    <row r="9" spans="1:17" x14ac:dyDescent="0.25">
      <c r="A9" s="4" t="s">
        <v>191</v>
      </c>
      <c r="B9" s="5">
        <v>47.220000000000006</v>
      </c>
      <c r="C9" s="5">
        <v>58.570000000000007</v>
      </c>
      <c r="D9" s="5">
        <v>1958.13</v>
      </c>
      <c r="E9" s="5">
        <v>1630.86</v>
      </c>
      <c r="F9" s="5">
        <v>40.229999999999997</v>
      </c>
      <c r="G9" s="5">
        <v>2989.42</v>
      </c>
      <c r="H9" s="5">
        <v>60.839999999999996</v>
      </c>
      <c r="I9" s="5">
        <v>44.290000000000006</v>
      </c>
      <c r="J9" s="5">
        <v>1908.1999999999998</v>
      </c>
      <c r="K9" s="5">
        <v>2268.33</v>
      </c>
      <c r="L9" s="5">
        <v>750.46</v>
      </c>
      <c r="M9" s="5">
        <v>842.58999999999992</v>
      </c>
      <c r="N9" s="5">
        <v>2047.1200000000001</v>
      </c>
      <c r="O9" s="5">
        <v>50.35</v>
      </c>
      <c r="P9" s="5">
        <v>32.25</v>
      </c>
      <c r="Q9" s="5">
        <v>14728.860000000002</v>
      </c>
    </row>
  </sheetData>
  <pageMargins left="0.7" right="0.7" top="0.78740157499999996" bottom="0.78740157499999996"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74"/>
  <sheetViews>
    <sheetView workbookViewId="0">
      <selection activeCell="A3" sqref="A3"/>
    </sheetView>
  </sheetViews>
  <sheetFormatPr baseColWidth="10" defaultRowHeight="15" x14ac:dyDescent="0.25"/>
  <cols>
    <col min="1" max="1" width="15.5703125" customWidth="1"/>
    <col min="2" max="2" width="14.140625" customWidth="1"/>
  </cols>
  <sheetData>
    <row r="3" spans="1:5" x14ac:dyDescent="0.25">
      <c r="A3" s="3" t="s">
        <v>212</v>
      </c>
      <c r="B3" t="s">
        <v>213</v>
      </c>
      <c r="E3" t="s">
        <v>214</v>
      </c>
    </row>
    <row r="4" spans="1:5" x14ac:dyDescent="0.25">
      <c r="A4" s="4" t="s">
        <v>149</v>
      </c>
      <c r="B4" s="5">
        <v>9.89</v>
      </c>
    </row>
    <row r="5" spans="1:5" x14ac:dyDescent="0.25">
      <c r="A5" s="12" t="s">
        <v>207</v>
      </c>
      <c r="B5" s="5">
        <v>9.89</v>
      </c>
    </row>
    <row r="6" spans="1:5" x14ac:dyDescent="0.25">
      <c r="A6" s="4" t="s">
        <v>100</v>
      </c>
      <c r="B6" s="5">
        <v>14.27</v>
      </c>
    </row>
    <row r="7" spans="1:5" x14ac:dyDescent="0.25">
      <c r="A7" s="12" t="s">
        <v>206</v>
      </c>
      <c r="B7" s="5">
        <v>11.25</v>
      </c>
    </row>
    <row r="8" spans="1:5" x14ac:dyDescent="0.25">
      <c r="A8" s="12" t="s">
        <v>208</v>
      </c>
      <c r="B8" s="5">
        <v>3.02</v>
      </c>
    </row>
    <row r="9" spans="1:5" x14ac:dyDescent="0.25">
      <c r="A9" s="4" t="s">
        <v>62</v>
      </c>
      <c r="B9" s="5">
        <v>16.059999999999999</v>
      </c>
    </row>
    <row r="10" spans="1:5" x14ac:dyDescent="0.25">
      <c r="A10" s="12" t="s">
        <v>205</v>
      </c>
      <c r="B10" s="5">
        <v>13.08</v>
      </c>
    </row>
    <row r="11" spans="1:5" x14ac:dyDescent="0.25">
      <c r="A11" s="12" t="s">
        <v>207</v>
      </c>
      <c r="B11" s="5">
        <v>2.98</v>
      </c>
    </row>
    <row r="12" spans="1:5" x14ac:dyDescent="0.25">
      <c r="A12" s="4" t="s">
        <v>55</v>
      </c>
      <c r="B12" s="5">
        <v>29.720000000000006</v>
      </c>
    </row>
    <row r="13" spans="1:5" x14ac:dyDescent="0.25">
      <c r="A13" s="12" t="s">
        <v>205</v>
      </c>
      <c r="B13" s="5">
        <v>12.580000000000002</v>
      </c>
    </row>
    <row r="14" spans="1:5" x14ac:dyDescent="0.25">
      <c r="A14" s="12" t="s">
        <v>206</v>
      </c>
      <c r="B14" s="5">
        <v>9.15</v>
      </c>
    </row>
    <row r="15" spans="1:5" x14ac:dyDescent="0.25">
      <c r="A15" s="12" t="s">
        <v>208</v>
      </c>
      <c r="B15" s="5">
        <v>7.99</v>
      </c>
    </row>
    <row r="16" spans="1:5" x14ac:dyDescent="0.25">
      <c r="A16" s="4" t="s">
        <v>79</v>
      </c>
      <c r="B16" s="5">
        <v>32.380000000000003</v>
      </c>
    </row>
    <row r="17" spans="1:4" x14ac:dyDescent="0.25">
      <c r="A17" s="12" t="s">
        <v>205</v>
      </c>
      <c r="B17" s="5">
        <v>12.01</v>
      </c>
    </row>
    <row r="18" spans="1:4" x14ac:dyDescent="0.25">
      <c r="A18" s="12" t="s">
        <v>206</v>
      </c>
      <c r="B18" s="5">
        <v>5.31</v>
      </c>
    </row>
    <row r="19" spans="1:4" x14ac:dyDescent="0.25">
      <c r="A19" s="12" t="s">
        <v>207</v>
      </c>
      <c r="B19" s="5">
        <v>15.06</v>
      </c>
    </row>
    <row r="20" spans="1:4" x14ac:dyDescent="0.25">
      <c r="A20" s="4" t="s">
        <v>153</v>
      </c>
      <c r="B20" s="5">
        <v>37.04</v>
      </c>
      <c r="D20" t="s">
        <v>215</v>
      </c>
    </row>
    <row r="21" spans="1:4" x14ac:dyDescent="0.25">
      <c r="A21" s="12" t="s">
        <v>207</v>
      </c>
      <c r="B21" s="5">
        <v>37.04</v>
      </c>
    </row>
    <row r="22" spans="1:4" x14ac:dyDescent="0.25">
      <c r="A22" s="4" t="s">
        <v>73</v>
      </c>
      <c r="B22" s="5">
        <v>44.56</v>
      </c>
    </row>
    <row r="23" spans="1:4" x14ac:dyDescent="0.25">
      <c r="A23" s="12" t="s">
        <v>205</v>
      </c>
      <c r="B23" s="5">
        <v>25.54</v>
      </c>
    </row>
    <row r="24" spans="1:4" x14ac:dyDescent="0.25">
      <c r="A24" s="12" t="s">
        <v>207</v>
      </c>
      <c r="B24" s="5">
        <v>19.02</v>
      </c>
    </row>
    <row r="25" spans="1:4" x14ac:dyDescent="0.25">
      <c r="A25" s="4" t="s">
        <v>118</v>
      </c>
      <c r="B25" s="5">
        <v>47.620000000000005</v>
      </c>
    </row>
    <row r="26" spans="1:4" x14ac:dyDescent="0.25">
      <c r="A26" s="12" t="s">
        <v>206</v>
      </c>
      <c r="B26" s="5">
        <v>16.670000000000002</v>
      </c>
    </row>
    <row r="27" spans="1:4" x14ac:dyDescent="0.25">
      <c r="A27" s="12" t="s">
        <v>207</v>
      </c>
      <c r="B27" s="5">
        <v>30.950000000000003</v>
      </c>
    </row>
    <row r="28" spans="1:4" x14ac:dyDescent="0.25">
      <c r="A28" s="4" t="s">
        <v>95</v>
      </c>
      <c r="B28" s="5">
        <v>76.069999999999993</v>
      </c>
    </row>
    <row r="29" spans="1:4" x14ac:dyDescent="0.25">
      <c r="A29" s="12" t="s">
        <v>206</v>
      </c>
      <c r="B29" s="5">
        <v>55.72</v>
      </c>
    </row>
    <row r="30" spans="1:4" x14ac:dyDescent="0.25">
      <c r="A30" s="12" t="s">
        <v>207</v>
      </c>
      <c r="B30" s="5">
        <v>6.77</v>
      </c>
    </row>
    <row r="31" spans="1:4" x14ac:dyDescent="0.25">
      <c r="A31" s="12" t="s">
        <v>208</v>
      </c>
      <c r="B31" s="5">
        <v>13.579999999999998</v>
      </c>
    </row>
    <row r="32" spans="1:4" x14ac:dyDescent="0.25">
      <c r="A32" s="4" t="s">
        <v>144</v>
      </c>
      <c r="B32" s="5">
        <v>255.91</v>
      </c>
    </row>
    <row r="33" spans="1:2" x14ac:dyDescent="0.25">
      <c r="A33" s="12" t="s">
        <v>207</v>
      </c>
      <c r="B33" s="5">
        <v>255.91</v>
      </c>
    </row>
    <row r="34" spans="1:2" x14ac:dyDescent="0.25">
      <c r="A34" s="4" t="s">
        <v>41</v>
      </c>
      <c r="B34" s="5">
        <v>793.27</v>
      </c>
    </row>
    <row r="35" spans="1:2" x14ac:dyDescent="0.25">
      <c r="A35" s="12" t="s">
        <v>205</v>
      </c>
      <c r="B35" s="5">
        <v>778.86</v>
      </c>
    </row>
    <row r="36" spans="1:2" x14ac:dyDescent="0.25">
      <c r="A36" s="12" t="s">
        <v>207</v>
      </c>
      <c r="B36" s="5">
        <v>14.41</v>
      </c>
    </row>
    <row r="37" spans="1:2" x14ac:dyDescent="0.25">
      <c r="A37" s="4" t="s">
        <v>13</v>
      </c>
      <c r="B37" s="5">
        <v>878.78</v>
      </c>
    </row>
    <row r="38" spans="1:2" x14ac:dyDescent="0.25">
      <c r="A38" s="12" t="s">
        <v>205</v>
      </c>
      <c r="B38" s="5">
        <v>842.54000000000008</v>
      </c>
    </row>
    <row r="39" spans="1:2" x14ac:dyDescent="0.25">
      <c r="A39" s="12" t="s">
        <v>206</v>
      </c>
      <c r="B39" s="5">
        <v>18.43</v>
      </c>
    </row>
    <row r="40" spans="1:2" x14ac:dyDescent="0.25">
      <c r="A40" s="12" t="s">
        <v>207</v>
      </c>
      <c r="B40" s="5">
        <v>17.810000000000002</v>
      </c>
    </row>
    <row r="41" spans="1:2" x14ac:dyDescent="0.25">
      <c r="A41" s="4" t="s">
        <v>122</v>
      </c>
      <c r="B41" s="5">
        <v>958.8</v>
      </c>
    </row>
    <row r="42" spans="1:2" x14ac:dyDescent="0.25">
      <c r="A42" s="12" t="s">
        <v>206</v>
      </c>
      <c r="B42" s="5">
        <v>13.98</v>
      </c>
    </row>
    <row r="43" spans="1:2" x14ac:dyDescent="0.25">
      <c r="A43" s="12" t="s">
        <v>207</v>
      </c>
      <c r="B43" s="5">
        <v>12.82</v>
      </c>
    </row>
    <row r="44" spans="1:2" x14ac:dyDescent="0.25">
      <c r="A44" s="12" t="s">
        <v>208</v>
      </c>
      <c r="B44" s="5">
        <v>932</v>
      </c>
    </row>
    <row r="45" spans="1:2" x14ac:dyDescent="0.25">
      <c r="A45" s="4" t="s">
        <v>8</v>
      </c>
      <c r="B45" s="5">
        <v>1022.44</v>
      </c>
    </row>
    <row r="46" spans="1:2" x14ac:dyDescent="0.25">
      <c r="A46" s="12" t="s">
        <v>205</v>
      </c>
      <c r="B46" s="5">
        <v>15.59</v>
      </c>
    </row>
    <row r="47" spans="1:2" x14ac:dyDescent="0.25">
      <c r="A47" s="12" t="s">
        <v>206</v>
      </c>
      <c r="B47" s="5">
        <v>994.22</v>
      </c>
    </row>
    <row r="48" spans="1:2" x14ac:dyDescent="0.25">
      <c r="A48" s="12" t="s">
        <v>208</v>
      </c>
      <c r="B48" s="5">
        <v>12.63</v>
      </c>
    </row>
    <row r="49" spans="1:2" x14ac:dyDescent="0.25">
      <c r="A49" s="4" t="s">
        <v>59</v>
      </c>
      <c r="B49" s="5">
        <v>1295.07</v>
      </c>
    </row>
    <row r="50" spans="1:2" x14ac:dyDescent="0.25">
      <c r="A50" s="12" t="s">
        <v>205</v>
      </c>
      <c r="B50" s="5">
        <v>1276</v>
      </c>
    </row>
    <row r="51" spans="1:2" x14ac:dyDescent="0.25">
      <c r="A51" s="12" t="s">
        <v>207</v>
      </c>
      <c r="B51" s="5">
        <v>9.01</v>
      </c>
    </row>
    <row r="52" spans="1:2" x14ac:dyDescent="0.25">
      <c r="A52" s="12" t="s">
        <v>208</v>
      </c>
      <c r="B52" s="5">
        <v>10.06</v>
      </c>
    </row>
    <row r="53" spans="1:2" x14ac:dyDescent="0.25">
      <c r="A53" s="4" t="s">
        <v>21</v>
      </c>
      <c r="B53" s="5">
        <v>1419.3000000000002</v>
      </c>
    </row>
    <row r="54" spans="1:2" x14ac:dyDescent="0.25">
      <c r="A54" s="12" t="s">
        <v>205</v>
      </c>
      <c r="B54" s="5">
        <v>1398.5900000000001</v>
      </c>
    </row>
    <row r="55" spans="1:2" x14ac:dyDescent="0.25">
      <c r="A55" s="12" t="s">
        <v>207</v>
      </c>
      <c r="B55" s="5">
        <v>20.71</v>
      </c>
    </row>
    <row r="56" spans="1:2" x14ac:dyDescent="0.25">
      <c r="A56" s="4" t="s">
        <v>47</v>
      </c>
      <c r="B56" s="5">
        <v>1652.7399999999998</v>
      </c>
    </row>
    <row r="57" spans="1:2" x14ac:dyDescent="0.25">
      <c r="A57" s="12" t="s">
        <v>205</v>
      </c>
      <c r="B57" s="5">
        <v>1624.6799999999998</v>
      </c>
    </row>
    <row r="58" spans="1:2" x14ac:dyDescent="0.25">
      <c r="A58" s="12" t="s">
        <v>206</v>
      </c>
      <c r="B58" s="5">
        <v>13.09</v>
      </c>
    </row>
    <row r="59" spans="1:2" x14ac:dyDescent="0.25">
      <c r="A59" s="12" t="s">
        <v>208</v>
      </c>
      <c r="B59" s="5">
        <v>14.97</v>
      </c>
    </row>
    <row r="60" spans="1:2" x14ac:dyDescent="0.25">
      <c r="A60" s="4" t="s">
        <v>31</v>
      </c>
      <c r="B60" s="5">
        <v>1920.7900000000002</v>
      </c>
    </row>
    <row r="61" spans="1:2" x14ac:dyDescent="0.25">
      <c r="A61" s="12" t="s">
        <v>205</v>
      </c>
      <c r="B61" s="5">
        <v>46.22</v>
      </c>
    </row>
    <row r="62" spans="1:2" x14ac:dyDescent="0.25">
      <c r="A62" s="12" t="s">
        <v>206</v>
      </c>
      <c r="B62" s="5">
        <v>13.91</v>
      </c>
    </row>
    <row r="63" spans="1:2" x14ac:dyDescent="0.25">
      <c r="A63" s="12" t="s">
        <v>207</v>
      </c>
      <c r="B63" s="5">
        <v>1850</v>
      </c>
    </row>
    <row r="64" spans="1:2" x14ac:dyDescent="0.25">
      <c r="A64" s="12" t="s">
        <v>208</v>
      </c>
      <c r="B64" s="5">
        <v>10.66</v>
      </c>
    </row>
    <row r="65" spans="1:2" x14ac:dyDescent="0.25">
      <c r="A65" s="4" t="s">
        <v>77</v>
      </c>
      <c r="B65" s="5">
        <v>2025.3400000000001</v>
      </c>
    </row>
    <row r="66" spans="1:2" x14ac:dyDescent="0.25">
      <c r="A66" s="12" t="s">
        <v>205</v>
      </c>
      <c r="B66" s="5">
        <v>25.61</v>
      </c>
    </row>
    <row r="67" spans="1:2" x14ac:dyDescent="0.25">
      <c r="A67" s="12" t="s">
        <v>206</v>
      </c>
      <c r="B67" s="5">
        <v>41.6</v>
      </c>
    </row>
    <row r="68" spans="1:2" x14ac:dyDescent="0.25">
      <c r="A68" s="12" t="s">
        <v>207</v>
      </c>
      <c r="B68" s="5">
        <v>1958.13</v>
      </c>
    </row>
    <row r="69" spans="1:2" x14ac:dyDescent="0.25">
      <c r="A69" s="4" t="s">
        <v>65</v>
      </c>
      <c r="B69" s="5">
        <v>2198.8100000000004</v>
      </c>
    </row>
    <row r="70" spans="1:2" x14ac:dyDescent="0.25">
      <c r="A70" s="12" t="s">
        <v>205</v>
      </c>
      <c r="B70" s="5">
        <v>15.78</v>
      </c>
    </row>
    <row r="71" spans="1:2" x14ac:dyDescent="0.25">
      <c r="A71" s="12" t="s">
        <v>206</v>
      </c>
      <c r="B71" s="5">
        <v>322.34999999999997</v>
      </c>
    </row>
    <row r="72" spans="1:2" x14ac:dyDescent="0.25">
      <c r="A72" s="12" t="s">
        <v>207</v>
      </c>
      <c r="B72" s="5">
        <v>1845.15</v>
      </c>
    </row>
    <row r="73" spans="1:2" x14ac:dyDescent="0.25">
      <c r="A73" s="12" t="s">
        <v>208</v>
      </c>
      <c r="B73" s="5">
        <v>15.53</v>
      </c>
    </row>
    <row r="74" spans="1:2" x14ac:dyDescent="0.25">
      <c r="A74" s="4" t="s">
        <v>191</v>
      </c>
      <c r="B74" s="5">
        <v>14728.86</v>
      </c>
    </row>
  </sheetData>
  <pageMargins left="0.7" right="0.7" top="0.78740157499999996" bottom="0.78740157499999996"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vt:i4>
      </vt:variant>
    </vt:vector>
  </HeadingPairs>
  <TitlesOfParts>
    <vt:vector size="9" baseType="lpstr">
      <vt:lpstr>Daten</vt:lpstr>
      <vt:lpstr>%Zeile+Spalte</vt:lpstr>
      <vt:lpstr>Wer_wem_was</vt:lpstr>
      <vt:lpstr>Monatsgruppe</vt:lpstr>
      <vt:lpstr>Region_Produkt_durchVerkäufer</vt:lpstr>
      <vt:lpstr>Wer_wo_wann_chart</vt:lpstr>
      <vt:lpstr>Tabelle2</vt:lpstr>
      <vt:lpstr>Tabelle3</vt:lpstr>
      <vt:lpstr>DAT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jwein</dc:creator>
  <cp:lastModifiedBy>jwein</cp:lastModifiedBy>
  <cp:lastPrinted>2014-01-26T17:23:19Z</cp:lastPrinted>
  <dcterms:created xsi:type="dcterms:W3CDTF">2014-01-25T23:38:30Z</dcterms:created>
  <dcterms:modified xsi:type="dcterms:W3CDTF">2014-01-27T16:50:10Z</dcterms:modified>
</cp:coreProperties>
</file>