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80" yWindow="270" windowWidth="8895" windowHeight="3645"/>
  </bookViews>
  <sheets>
    <sheet name="Tabelle1" sheetId="1" r:id="rId1"/>
    <sheet name="Tabelle2" sheetId="2" r:id="rId2"/>
    <sheet name="Tabelle3" sheetId="3" r:id="rId3"/>
    <sheet name="Tabelle4" sheetId="4" r:id="rId4"/>
    <sheet name="Tabelle5" sheetId="5" r:id="rId5"/>
    <sheet name="Tabelle6" sheetId="6" r:id="rId6"/>
    <sheet name="Tabelle7" sheetId="7" r:id="rId7"/>
    <sheet name="Tabelle8" sheetId="8" r:id="rId8"/>
    <sheet name="Tabelle9" sheetId="9" r:id="rId9"/>
    <sheet name="Tabelle10" sheetId="10" r:id="rId10"/>
    <sheet name="Tabelle11" sheetId="11" r:id="rId11"/>
    <sheet name="Tabelle12" sheetId="12" r:id="rId12"/>
    <sheet name="Tabelle13" sheetId="13" r:id="rId13"/>
    <sheet name="Tabelle14" sheetId="14" r:id="rId14"/>
    <sheet name="Tabelle15" sheetId="15" r:id="rId15"/>
    <sheet name="Tabelle16" sheetId="16" r:id="rId16"/>
  </sheets>
  <calcPr calcId="144525"/>
  <fileRecoveryPr repairLoad="1"/>
</workbook>
</file>

<file path=xl/calcChain.xml><?xml version="1.0" encoding="utf-8"?>
<calcChain xmlns="http://schemas.openxmlformats.org/spreadsheetml/2006/main">
  <c r="A53" i="1" l="1"/>
  <c r="A54" i="1"/>
  <c r="F43" i="1"/>
  <c r="F42" i="1"/>
  <c r="F41" i="1"/>
  <c r="B37" i="1"/>
  <c r="E50" i="1"/>
  <c r="F50" i="1"/>
  <c r="E43" i="1"/>
  <c r="E41" i="1"/>
  <c r="D41" i="1"/>
  <c r="D43" i="1"/>
  <c r="D42" i="1"/>
  <c r="D44" i="1"/>
  <c r="E42" i="1"/>
  <c r="E44" i="1" s="1"/>
  <c r="F44" i="1"/>
  <c r="A52" i="1"/>
  <c r="F32" i="1"/>
  <c r="B32" i="1"/>
  <c r="F29" i="1"/>
  <c r="B29" i="1"/>
  <c r="B25" i="1"/>
  <c r="B21" i="1"/>
  <c r="B20" i="1"/>
  <c r="B16" i="1"/>
  <c r="B18" i="1"/>
  <c r="B14" i="1"/>
  <c r="B12" i="1"/>
  <c r="B10" i="1"/>
  <c r="B8" i="1"/>
  <c r="B7" i="1"/>
</calcChain>
</file>

<file path=xl/sharedStrings.xml><?xml version="1.0" encoding="utf-8"?>
<sst xmlns="http://schemas.openxmlformats.org/spreadsheetml/2006/main" count="90" uniqueCount="85">
  <si>
    <t>Grundrechenarten:</t>
  </si>
  <si>
    <t>Addition:</t>
  </si>
  <si>
    <t>=A4+C4</t>
  </si>
  <si>
    <t>1. Formel schreiben + CR</t>
  </si>
  <si>
    <t>=SUMME(A4:D4)</t>
  </si>
  <si>
    <t>2. vor = ein ' setzen</t>
  </si>
  <si>
    <t>3. STRG halten und Rand</t>
  </si>
  <si>
    <t>Subtraktion:</t>
  </si>
  <si>
    <t>=D4-C4</t>
  </si>
  <si>
    <t>der Zelle packen u. ziehen</t>
  </si>
  <si>
    <t>4. im Formelfeld ' löschen</t>
  </si>
  <si>
    <t>Multiplikation:</t>
  </si>
  <si>
    <t>=B4*C4</t>
  </si>
  <si>
    <t>Division:</t>
  </si>
  <si>
    <t>=D4/C4</t>
  </si>
  <si>
    <t>Potenzieren:</t>
  </si>
  <si>
    <t>=C4^D4</t>
  </si>
  <si>
    <t>Radizieren:</t>
  </si>
  <si>
    <t>=B16^(1/D4)</t>
  </si>
  <si>
    <t>Prozent:</t>
  </si>
  <si>
    <t>=B4*A4/100</t>
  </si>
  <si>
    <t>=A21*B4</t>
  </si>
  <si>
    <r>
      <t xml:space="preserve">Ziffer tippen u. </t>
    </r>
    <r>
      <rPr>
        <b/>
        <i/>
        <sz val="10"/>
        <rFont val="Arial"/>
        <family val="2"/>
      </rPr>
      <t>Prozenttaste</t>
    </r>
    <r>
      <rPr>
        <sz val="10"/>
        <rFont val="Arial"/>
        <family val="2"/>
      </rPr>
      <t xml:space="preserve"> drücken</t>
    </r>
  </si>
  <si>
    <t>Klammern:</t>
  </si>
  <si>
    <t>Das Ergebnis der Addition der beiden ersten Zahlen soll mit der dritten Zahl multipliziert werden.</t>
  </si>
  <si>
    <t>=(A4+B4)*C4</t>
  </si>
  <si>
    <t>einfache Funktionen</t>
  </si>
  <si>
    <t>maximaler Wert einer Zahlenreihe ermitteln.</t>
  </si>
  <si>
    <t>minimalen Wert einer Zahlenreihe ermitteln.</t>
  </si>
  <si>
    <t>=MAX(A4:D4)</t>
  </si>
  <si>
    <t>=MIN(A4:D4)</t>
  </si>
  <si>
    <t>Anzahl der Werte einer Zahlenreihe ermitteln.</t>
  </si>
  <si>
    <t>Durchschnittswert einer Zahlenreihe ermitteln.</t>
  </si>
  <si>
    <t>=ANZAHL(A4:D4)</t>
  </si>
  <si>
    <t>=MITTELWERT(A4:D4)</t>
  </si>
  <si>
    <t>Bsp. f. kombinierte Funktionen</t>
  </si>
  <si>
    <t>Vom zuermittelnden max. Wert soll der zu ermittelnde min. Wert abgezogen werden</t>
  </si>
  <si>
    <t>und dies dann mit der Anzahl der Werte multipliziert werden.</t>
  </si>
  <si>
    <t>=(MAX(A4:D4)-MIN(A4:D4))*ANZAHL2(A4:D4)</t>
  </si>
  <si>
    <t>Formatieren bewirkt kein kaufm. Runden!!!!</t>
  </si>
  <si>
    <t>Positionswerte</t>
  </si>
  <si>
    <t>Menge</t>
  </si>
  <si>
    <t>Preis</t>
  </si>
  <si>
    <t>Rabatt</t>
  </si>
  <si>
    <t>ohne Runden</t>
  </si>
  <si>
    <t>ungenaues Runden</t>
  </si>
  <si>
    <t>exaktes Runden</t>
  </si>
  <si>
    <t>=A41*B41*(1-C41)</t>
  </si>
  <si>
    <t>Endziffer der Summe ungleich der Teilbeträge!</t>
  </si>
  <si>
    <t>=RUNDEN(A41*B41*(1-C41);2)</t>
  </si>
  <si>
    <t>=RUNDEN(A41*B41;2)-RUNDEN(RUNDEN(A41*B41;2)*C41;2)</t>
  </si>
  <si>
    <t>lang, aber weitestgehend korrekt!</t>
  </si>
  <si>
    <t>Gleiches Poblem:</t>
  </si>
  <si>
    <t>Rabattsatz</t>
  </si>
  <si>
    <t>Zahlungsbetrag</t>
  </si>
  <si>
    <t>Grund:</t>
  </si>
  <si>
    <t>aktuelles Datum</t>
  </si>
  <si>
    <t>=HEUTE()</t>
  </si>
  <si>
    <t>#.##0 "STK"</t>
  </si>
  <si>
    <t>#.##0,00 "STK"</t>
  </si>
  <si>
    <t>unter DATEI -&gt; SEITE EINRICHTEN können Sie z.B. eigene Kopf-/Fußzeilen gestalten oder</t>
  </si>
  <si>
    <t>5% = 5/100 = 0,05!!!!!!!!!!!!</t>
  </si>
  <si>
    <t>alternativ tippen Sie 0,05 bestätigen und formatieren dies Feld per Prozenticon als Prozentfeld =&gt; (%-Zeichen und intern! x100)</t>
  </si>
  <si>
    <t>Das gleiche logische Problem tritt auch beim Taschenrechner auf! (ME*Pr-%Satz)</t>
  </si>
  <si>
    <t>RMT drücken und "ZELLEN FORMATIEREN" anklicken (-&gt;Datum -&gt;JJJJ-MM-TT)</t>
  </si>
  <si>
    <t xml:space="preserve">nun auch so eintippbar! </t>
  </si>
  <si>
    <t>über obigen Weg("Benutzerdef.") können Sie auch eigene Formatierungen eingeben!</t>
  </si>
  <si>
    <t>bestimmten, ob die Gitternetzlinien o. Zeilen-/Spaltenköpfe(Register: Tabelle)  gedruckt werden.</t>
  </si>
  <si>
    <t xml:space="preserve">falls einmal: ######### diese Zeichen erscheinen, </t>
  </si>
  <si>
    <t xml:space="preserve">hat die autom. Spaltenerweiterung nicht gegriffen. </t>
  </si>
  <si>
    <r>
      <t>-&gt; zw. den Spalten</t>
    </r>
    <r>
      <rPr>
        <i/>
        <sz val="8"/>
        <rFont val="Arial"/>
        <family val="2"/>
      </rPr>
      <t>buchstaben</t>
    </r>
    <r>
      <rPr>
        <sz val="8"/>
        <rFont val="Arial"/>
        <family val="2"/>
      </rPr>
      <t xml:space="preserve"> mit der Maus eine Doppelklick!</t>
    </r>
  </si>
  <si>
    <t>da die Standardformatierung(Win95-&gt;Ländereinstellungen) nicht mit der DIN-Norm übereinstimmt:</t>
  </si>
  <si>
    <t>#.##0,00 "€" Euro, falls Ihr Programm und Drucker dies umsetzen können.</t>
  </si>
  <si>
    <t>Falls JJ-MM-TT über "Benuzterdef." Jahr trozdem vierstellig!</t>
  </si>
  <si>
    <t>Da Me*Pr = 33,835 = 33,84 € - 5% = 1,692 = 1,69 € = 32,15 €</t>
  </si>
  <si>
    <t xml:space="preserve">Bearbeitungsleiste fx anklicken und - </t>
  </si>
  <si>
    <t>Hilfe zu dieser Funktion</t>
  </si>
  <si>
    <t>Achten Sie in der Schule darauf, dass die</t>
  </si>
  <si>
    <t>Hilfe nur lokal nutzbar ist!</t>
  </si>
  <si>
    <t>(Hilfefenster - unten rechts: Offline)</t>
  </si>
  <si>
    <r>
      <t xml:space="preserve">Alles auf </t>
    </r>
    <r>
      <rPr>
        <b/>
        <i/>
        <u/>
        <sz val="12"/>
        <rFont val="Arial"/>
        <family val="2"/>
      </rPr>
      <t>einer</t>
    </r>
    <r>
      <rPr>
        <i/>
        <sz val="10"/>
        <rFont val="Arial"/>
        <family val="2"/>
      </rPr>
      <t xml:space="preserve"> Seite drucken: SEITENLAYOUT -&gt; Größe(unten)-&gt; "weitere Papierformate"</t>
    </r>
  </si>
  <si>
    <r>
      <rPr>
        <b/>
        <sz val="10"/>
        <rFont val="Arial"/>
        <family val="2"/>
      </rPr>
      <t>Formel + Text</t>
    </r>
    <r>
      <rPr>
        <sz val="10"/>
        <rFont val="Arial"/>
        <family val="2"/>
      </rPr>
      <t xml:space="preserve"> (per Kopie)</t>
    </r>
  </si>
  <si>
    <r>
      <rPr>
        <b/>
        <u/>
        <sz val="10"/>
        <rFont val="Arial"/>
        <family val="2"/>
      </rPr>
      <t>Hilfe</t>
    </r>
    <r>
      <rPr>
        <u/>
        <sz val="10"/>
        <rFont val="Arial"/>
        <family val="2"/>
      </rPr>
      <t>/Infos zu Funktionen:</t>
    </r>
  </si>
  <si>
    <t>MS Excel 2010</t>
  </si>
  <si>
    <t>oder übers backoffice= DATEI-&gt;DRUCKEN-&gt;ganz unten-&gt;"Seite einrichten"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</si>
</sst>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164" formatCode="#,##0.00\ &quot;DM&quot;;\-#,##0.00\ &quot;DM&quot;"/>
    <numFmt numFmtId="165" formatCode="_-* #,##0.00\ &quot;DM&quot;_-;\-* #,##0.00\ &quot;DM&quot;_-;_-* &quot;-&quot;??\ &quot;DM&quot;_-;_-@_-"/>
    <numFmt numFmtId="166" formatCode="yy\-mm\-dd"/>
    <numFmt numFmtId="167" formatCode="#,##0\ &quot;STK&quot;"/>
    <numFmt numFmtId="168" formatCode="#,##0.00\ &quot;STK&quot;"/>
    <numFmt numFmtId="169" formatCode="yyyy\-mm\-dd"/>
    <numFmt numFmtId="170" formatCode="#,##0.00\ &quot;€&quot;"/>
  </numFmts>
  <fonts count="14" x14ac:knownFonts="1">
    <font>
      <sz val="10"/>
      <name val="Arial"/>
    </font>
    <font>
      <b/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10"/>
      <name val="Impact"/>
      <family val="2"/>
    </font>
    <font>
      <sz val="7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i/>
      <u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quotePrefix="1" applyBorder="1" applyAlignment="1">
      <alignment horizontal="left"/>
    </xf>
    <xf numFmtId="0" fontId="0" fillId="0" borderId="0" xfId="0" quotePrefix="1"/>
    <xf numFmtId="0" fontId="2" fillId="0" borderId="0" xfId="0" quotePrefix="1" applyFont="1" applyAlignment="1">
      <alignment horizontal="right"/>
    </xf>
    <xf numFmtId="1" fontId="0" fillId="0" borderId="5" xfId="0" applyNumberFormat="1" applyBorder="1"/>
    <xf numFmtId="14" fontId="0" fillId="0" borderId="5" xfId="0" applyNumberFormat="1" applyBorder="1"/>
    <xf numFmtId="0" fontId="0" fillId="0" borderId="8" xfId="0" applyBorder="1"/>
    <xf numFmtId="0" fontId="4" fillId="0" borderId="1" xfId="0" applyFont="1" applyBorder="1"/>
    <xf numFmtId="0" fontId="4" fillId="0" borderId="2" xfId="0" applyFont="1" applyBorder="1"/>
    <xf numFmtId="0" fontId="0" fillId="0" borderId="3" xfId="0" quotePrefix="1" applyBorder="1" applyAlignment="1">
      <alignment horizontal="right"/>
    </xf>
    <xf numFmtId="0" fontId="0" fillId="0" borderId="5" xfId="0" quotePrefix="1" applyBorder="1" applyAlignment="1">
      <alignment horizontal="right"/>
    </xf>
    <xf numFmtId="0" fontId="2" fillId="0" borderId="0" xfId="0" quotePrefix="1" applyFont="1" applyAlignment="1">
      <alignment horizontal="left"/>
    </xf>
    <xf numFmtId="9" fontId="0" fillId="0" borderId="0" xfId="0" applyNumberFormat="1"/>
    <xf numFmtId="0" fontId="0" fillId="0" borderId="7" xfId="0" quotePrefix="1" applyBorder="1"/>
    <xf numFmtId="0" fontId="5" fillId="0" borderId="0" xfId="0" applyFont="1"/>
    <xf numFmtId="0" fontId="0" fillId="0" borderId="0" xfId="0" applyAlignment="1">
      <alignment horizontal="centerContinuous"/>
    </xf>
    <xf numFmtId="164" fontId="0" fillId="0" borderId="0" xfId="0" applyNumberFormat="1"/>
    <xf numFmtId="10" fontId="0" fillId="0" borderId="0" xfId="0" applyNumberFormat="1"/>
    <xf numFmtId="14" fontId="0" fillId="0" borderId="0" xfId="0" quotePrefix="1" applyNumberFormat="1"/>
    <xf numFmtId="166" fontId="0" fillId="0" borderId="0" xfId="0" applyNumberFormat="1"/>
    <xf numFmtId="164" fontId="2" fillId="0" borderId="0" xfId="1" applyNumberFormat="1" applyFont="1"/>
    <xf numFmtId="167" fontId="2" fillId="0" borderId="0" xfId="1" applyNumberFormat="1" applyFont="1"/>
    <xf numFmtId="168" fontId="0" fillId="0" borderId="0" xfId="0" applyNumberForma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left"/>
    </xf>
    <xf numFmtId="165" fontId="6" fillId="0" borderId="0" xfId="1" quotePrefix="1" applyFont="1"/>
    <xf numFmtId="0" fontId="6" fillId="0" borderId="0" xfId="0" applyFont="1" applyAlignment="1">
      <alignment horizontal="left"/>
    </xf>
    <xf numFmtId="0" fontId="3" fillId="0" borderId="0" xfId="0" applyFont="1"/>
    <xf numFmtId="165" fontId="3" fillId="0" borderId="0" xfId="1" applyFont="1"/>
    <xf numFmtId="165" fontId="6" fillId="0" borderId="0" xfId="1" applyFont="1"/>
    <xf numFmtId="0" fontId="6" fillId="0" borderId="0" xfId="0" applyFont="1"/>
    <xf numFmtId="9" fontId="7" fillId="0" borderId="0" xfId="0" applyNumberFormat="1" applyFont="1"/>
    <xf numFmtId="0" fontId="0" fillId="0" borderId="0" xfId="0" applyAlignment="1">
      <alignment horizontal="center"/>
    </xf>
    <xf numFmtId="0" fontId="2" fillId="0" borderId="8" xfId="0" quotePrefix="1" applyFont="1" applyBorder="1" applyAlignment="1">
      <alignment horizontal="right"/>
    </xf>
    <xf numFmtId="9" fontId="8" fillId="0" borderId="0" xfId="0" applyNumberFormat="1" applyFont="1"/>
    <xf numFmtId="0" fontId="6" fillId="0" borderId="9" xfId="0" applyFont="1" applyBorder="1" applyAlignment="1">
      <alignment horizontal="center"/>
    </xf>
    <xf numFmtId="165" fontId="6" fillId="0" borderId="10" xfId="1" quotePrefix="1" applyFont="1" applyBorder="1"/>
    <xf numFmtId="165" fontId="6" fillId="0" borderId="11" xfId="1" quotePrefix="1" applyFont="1" applyBorder="1"/>
    <xf numFmtId="0" fontId="0" fillId="0" borderId="0" xfId="0" applyNumberFormat="1"/>
    <xf numFmtId="14" fontId="0" fillId="0" borderId="0" xfId="0" applyNumberFormat="1"/>
    <xf numFmtId="169" fontId="0" fillId="0" borderId="0" xfId="0" applyNumberFormat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0" xfId="0" quotePrefix="1" applyFont="1" applyBorder="1"/>
    <xf numFmtId="0" fontId="3" fillId="0" borderId="0" xfId="0" quotePrefix="1" applyFont="1" applyBorder="1" applyAlignment="1">
      <alignment horizontal="left"/>
    </xf>
    <xf numFmtId="170" fontId="0" fillId="0" borderId="0" xfId="0" applyNumberFormat="1"/>
    <xf numFmtId="44" fontId="0" fillId="0" borderId="0" xfId="1" applyNumberFormat="1" applyFont="1"/>
    <xf numFmtId="0" fontId="11" fillId="0" borderId="0" xfId="0" applyFont="1"/>
    <xf numFmtId="0" fontId="11" fillId="0" borderId="4" xfId="0" applyFont="1" applyBorder="1"/>
    <xf numFmtId="15" fontId="0" fillId="0" borderId="0" xfId="0" applyNumberFormat="1"/>
    <xf numFmtId="0" fontId="9" fillId="0" borderId="4" xfId="0" applyFont="1" applyBorder="1"/>
    <xf numFmtId="0" fontId="9" fillId="0" borderId="0" xfId="0" applyFont="1" applyBorder="1"/>
    <xf numFmtId="0" fontId="9" fillId="0" borderId="5" xfId="0" quotePrefix="1" applyFont="1" applyBorder="1" applyAlignment="1">
      <alignment horizontal="right"/>
    </xf>
    <xf numFmtId="22" fontId="9" fillId="0" borderId="5" xfId="0" applyNumberFormat="1" applyFont="1" applyBorder="1"/>
    <xf numFmtId="0" fontId="11" fillId="0" borderId="1" xfId="0" applyFont="1" applyBorder="1"/>
    <xf numFmtId="0" fontId="9" fillId="0" borderId="0" xfId="0" applyFont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514350</xdr:colOff>
      <xdr:row>45</xdr:row>
      <xdr:rowOff>76200</xdr:rowOff>
    </xdr:from>
    <xdr:to>
      <xdr:col>3</xdr:col>
      <xdr:colOff>228600</xdr:colOff>
      <xdr:row>47</xdr:row>
      <xdr:rowOff>9525</xdr:rowOff>
    </xdr:to>
    <xdr:sp macro="" textlink="">
      <xdr:nvSpPr>
        <xdr:cNvPr id="1040" name="Arc 2"/>
        <xdr:cNvSpPr>
          <a:spLocks/>
        </xdr:cNvSpPr>
      </xdr:nvSpPr>
      <xdr:spPr bwMode="auto">
        <a:xfrm>
          <a:off x="2038350" y="7181850"/>
          <a:ext cx="476250" cy="257175"/>
        </a:xfrm>
        <a:custGeom>
          <a:avLst/>
          <a:gdLst>
            <a:gd name="T0" fmla="*/ 0 w 21600"/>
            <a:gd name="T1" fmla="*/ 0 h 21600"/>
            <a:gd name="T2" fmla="*/ 10500650 w 21600"/>
            <a:gd name="T3" fmla="*/ 3061989 h 21600"/>
            <a:gd name="T4" fmla="*/ 0 w 21600"/>
            <a:gd name="T5" fmla="*/ 3061989 h 21600"/>
            <a:gd name="T6" fmla="*/ 0 60000 65536"/>
            <a:gd name="T7" fmla="*/ 0 60000 65536"/>
            <a:gd name="T8" fmla="*/ 0 60000 65536"/>
            <a:gd name="T9" fmla="*/ 0 w 21600"/>
            <a:gd name="T10" fmla="*/ 0 h 21600"/>
            <a:gd name="T11" fmla="*/ 21600 w 21600"/>
            <a:gd name="T12" fmla="*/ 21600 h 2160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47624</xdr:colOff>
      <xdr:row>3</xdr:row>
      <xdr:rowOff>152400</xdr:rowOff>
    </xdr:from>
    <xdr:to>
      <xdr:col>9</xdr:col>
      <xdr:colOff>628649</xdr:colOff>
      <xdr:row>11</xdr:row>
      <xdr:rowOff>114300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4619624" y="638175"/>
          <a:ext cx="2867025" cy="1228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alternativ:   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FORMELN-&gt;Formel anzeigen o. </a:t>
          </a: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ALT M O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wechselt zw. Ergebnis vs Formeldarst.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Spaltenbreite anpassen: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START-&gt;Format-&gt;Spaltenbreite autom. anpassen oder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Maus zw. Kopfbuchstaben und Spalte gr. ziehen</a:t>
          </a: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7</xdr:col>
      <xdr:colOff>123825</xdr:colOff>
      <xdr:row>12</xdr:row>
      <xdr:rowOff>47626</xdr:rowOff>
    </xdr:from>
    <xdr:to>
      <xdr:col>9</xdr:col>
      <xdr:colOff>666750</xdr:colOff>
      <xdr:row>16</xdr:row>
      <xdr:rowOff>85726</xdr:rowOff>
    </xdr:to>
    <xdr:sp macro="" textlink="">
      <xdr:nvSpPr>
        <xdr:cNvPr id="2" name="Textfeld 1"/>
        <xdr:cNvSpPr txBox="1"/>
      </xdr:nvSpPr>
      <xdr:spPr>
        <a:xfrm>
          <a:off x="5457825" y="1962151"/>
          <a:ext cx="206692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Formeln verstehen:</a:t>
          </a:r>
        </a:p>
        <a:p>
          <a:r>
            <a:rPr lang="de-DE" sz="1100"/>
            <a:t>auf dem Formelfeld stehend:</a:t>
          </a:r>
        </a:p>
        <a:p>
          <a:r>
            <a:rPr lang="de-DE" sz="1100"/>
            <a:t>FORMEL-&gt;Formelauswerten</a:t>
          </a:r>
        </a:p>
      </xdr:txBody>
    </xdr:sp>
    <xdr:clientData/>
  </xdr:twoCellAnchor>
  <xdr:twoCellAnchor>
    <xdr:from>
      <xdr:col>7</xdr:col>
      <xdr:colOff>152400</xdr:colOff>
      <xdr:row>16</xdr:row>
      <xdr:rowOff>152400</xdr:rowOff>
    </xdr:from>
    <xdr:to>
      <xdr:col>9</xdr:col>
      <xdr:colOff>581025</xdr:colOff>
      <xdr:row>20</xdr:row>
      <xdr:rowOff>0</xdr:rowOff>
    </xdr:to>
    <xdr:sp macro="" textlink="">
      <xdr:nvSpPr>
        <xdr:cNvPr id="3" name="Textfeld 2"/>
        <xdr:cNvSpPr txBox="1"/>
      </xdr:nvSpPr>
      <xdr:spPr>
        <a:xfrm>
          <a:off x="5486400" y="2714625"/>
          <a:ext cx="1952625" cy="466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Wo stehen</a:t>
          </a:r>
          <a:r>
            <a:rPr lang="de-DE" sz="1100" b="1" baseline="0"/>
            <a:t> überall Formeln?</a:t>
          </a:r>
        </a:p>
        <a:p>
          <a:r>
            <a:rPr lang="de-DE" sz="1100" baseline="0"/>
            <a:t>F5-&gt;Inhalte-&gt;Formeln</a:t>
          </a:r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4"/>
  <sheetViews>
    <sheetView tabSelected="1" workbookViewId="0">
      <selection activeCell="I2" sqref="I2"/>
    </sheetView>
  </sheetViews>
  <sheetFormatPr baseColWidth="10" defaultRowHeight="12.75" x14ac:dyDescent="0.2"/>
  <cols>
    <col min="1" max="3" width="11.42578125" customWidth="1"/>
  </cols>
  <sheetData>
    <row r="1" spans="1:8" ht="12.75" customHeight="1" x14ac:dyDescent="0.2">
      <c r="A1" s="57" t="s">
        <v>83</v>
      </c>
      <c r="E1" s="6"/>
      <c r="F1" s="3"/>
      <c r="G1" s="3"/>
    </row>
    <row r="2" spans="1:8" x14ac:dyDescent="0.2">
      <c r="A2" s="59"/>
      <c r="E2" s="51" t="s">
        <v>68</v>
      </c>
      <c r="F2" s="51"/>
      <c r="G2" s="51"/>
      <c r="H2" s="51"/>
    </row>
    <row r="3" spans="1:8" x14ac:dyDescent="0.2">
      <c r="E3" s="51" t="s">
        <v>69</v>
      </c>
      <c r="F3" s="51"/>
      <c r="G3" s="51"/>
      <c r="H3" s="52"/>
    </row>
    <row r="4" spans="1:8" x14ac:dyDescent="0.2">
      <c r="A4">
        <v>5</v>
      </c>
      <c r="B4">
        <v>70</v>
      </c>
      <c r="C4">
        <v>2</v>
      </c>
      <c r="D4">
        <v>6</v>
      </c>
      <c r="E4" s="53" t="s">
        <v>70</v>
      </c>
      <c r="F4" s="54"/>
      <c r="G4" s="51"/>
      <c r="H4" s="52"/>
    </row>
    <row r="5" spans="1:8" ht="10.7" customHeight="1" x14ac:dyDescent="0.2">
      <c r="E5" s="6"/>
    </row>
    <row r="6" spans="1:8" x14ac:dyDescent="0.2">
      <c r="A6" t="s">
        <v>0</v>
      </c>
      <c r="E6" s="64" t="s">
        <v>81</v>
      </c>
      <c r="F6" s="10"/>
    </row>
    <row r="7" spans="1:8" x14ac:dyDescent="0.2">
      <c r="A7" t="s">
        <v>1</v>
      </c>
      <c r="B7" s="11">
        <f>A4+C4</f>
        <v>7</v>
      </c>
      <c r="C7" t="s">
        <v>2</v>
      </c>
      <c r="E7" s="5" t="s">
        <v>3</v>
      </c>
      <c r="F7" s="7"/>
    </row>
    <row r="8" spans="1:8" x14ac:dyDescent="0.2">
      <c r="B8" s="12">
        <f>SUM(A4:D4)</f>
        <v>83</v>
      </c>
      <c r="C8" t="s">
        <v>4</v>
      </c>
      <c r="E8" s="5" t="s">
        <v>5</v>
      </c>
      <c r="F8" s="13"/>
      <c r="G8" s="12"/>
    </row>
    <row r="9" spans="1:8" x14ac:dyDescent="0.2">
      <c r="C9" s="12"/>
      <c r="E9" s="5" t="s">
        <v>6</v>
      </c>
      <c r="F9" s="7"/>
    </row>
    <row r="10" spans="1:8" x14ac:dyDescent="0.2">
      <c r="A10" t="s">
        <v>7</v>
      </c>
      <c r="B10">
        <f>D4-C4</f>
        <v>4</v>
      </c>
      <c r="C10" t="s">
        <v>8</v>
      </c>
      <c r="E10" s="5" t="s">
        <v>9</v>
      </c>
      <c r="F10" s="14"/>
    </row>
    <row r="11" spans="1:8" x14ac:dyDescent="0.2">
      <c r="E11" s="8" t="s">
        <v>10</v>
      </c>
      <c r="F11" s="15"/>
    </row>
    <row r="12" spans="1:8" x14ac:dyDescent="0.2">
      <c r="A12" t="s">
        <v>11</v>
      </c>
      <c r="B12">
        <f>B4*C4</f>
        <v>140</v>
      </c>
      <c r="C12" t="s">
        <v>12</v>
      </c>
    </row>
    <row r="13" spans="1:8" x14ac:dyDescent="0.2">
      <c r="E13" s="16" t="s">
        <v>82</v>
      </c>
      <c r="F13" s="17"/>
      <c r="G13" s="18"/>
    </row>
    <row r="14" spans="1:8" x14ac:dyDescent="0.2">
      <c r="A14" t="s">
        <v>13</v>
      </c>
      <c r="B14">
        <f>D4/C4</f>
        <v>3</v>
      </c>
      <c r="C14" t="s">
        <v>14</v>
      </c>
      <c r="E14" s="58" t="s">
        <v>75</v>
      </c>
      <c r="F14" s="6"/>
      <c r="G14" s="19"/>
    </row>
    <row r="15" spans="1:8" x14ac:dyDescent="0.2">
      <c r="E15" s="58" t="s">
        <v>76</v>
      </c>
      <c r="F15" s="6"/>
      <c r="G15" s="7"/>
    </row>
    <row r="16" spans="1:8" x14ac:dyDescent="0.2">
      <c r="A16" t="s">
        <v>15</v>
      </c>
      <c r="B16">
        <f>C4^D4</f>
        <v>64</v>
      </c>
      <c r="C16" t="s">
        <v>16</v>
      </c>
      <c r="E16" s="60" t="s">
        <v>77</v>
      </c>
      <c r="F16" s="61"/>
      <c r="G16" s="62"/>
    </row>
    <row r="17" spans="1:8" x14ac:dyDescent="0.2">
      <c r="E17" s="60" t="s">
        <v>78</v>
      </c>
      <c r="F17" s="61"/>
      <c r="G17" s="62"/>
    </row>
    <row r="18" spans="1:8" x14ac:dyDescent="0.2">
      <c r="A18" t="s">
        <v>17</v>
      </c>
      <c r="B18">
        <f>B16^(1/D4)</f>
        <v>1.9999999999999998</v>
      </c>
      <c r="C18" t="s">
        <v>18</v>
      </c>
      <c r="E18" s="60" t="s">
        <v>79</v>
      </c>
      <c r="F18" s="61"/>
      <c r="G18" s="63"/>
    </row>
    <row r="19" spans="1:8" ht="10.7" customHeight="1" x14ac:dyDescent="0.2">
      <c r="E19" s="8"/>
      <c r="F19" s="9"/>
      <c r="G19" s="43"/>
    </row>
    <row r="20" spans="1:8" x14ac:dyDescent="0.2">
      <c r="A20" t="s">
        <v>19</v>
      </c>
      <c r="B20">
        <f>B4*A4/100</f>
        <v>3.5</v>
      </c>
      <c r="C20" t="s">
        <v>20</v>
      </c>
      <c r="E20" s="20"/>
      <c r="G20" s="12"/>
    </row>
    <row r="21" spans="1:8" x14ac:dyDescent="0.2">
      <c r="A21" s="21">
        <v>0.05</v>
      </c>
      <c r="B21">
        <f>A21*B4</f>
        <v>3.5</v>
      </c>
      <c r="C21" t="s">
        <v>21</v>
      </c>
      <c r="D21" t="s">
        <v>22</v>
      </c>
      <c r="E21" s="1"/>
      <c r="G21" t="s">
        <v>61</v>
      </c>
    </row>
    <row r="22" spans="1:8" ht="10.7" customHeight="1" x14ac:dyDescent="0.2">
      <c r="A22" s="44" t="s">
        <v>62</v>
      </c>
      <c r="E22" s="1"/>
    </row>
    <row r="23" spans="1:8" x14ac:dyDescent="0.2">
      <c r="E23" s="1"/>
    </row>
    <row r="24" spans="1:8" x14ac:dyDescent="0.2">
      <c r="A24" t="s">
        <v>23</v>
      </c>
      <c r="B24" t="s">
        <v>24</v>
      </c>
    </row>
    <row r="25" spans="1:8" x14ac:dyDescent="0.2">
      <c r="B25">
        <f>(A4+B4)*C4</f>
        <v>150</v>
      </c>
      <c r="C25" t="s">
        <v>25</v>
      </c>
    </row>
    <row r="26" spans="1:8" ht="10.7" customHeight="1" x14ac:dyDescent="0.2"/>
    <row r="27" spans="1:8" x14ac:dyDescent="0.2">
      <c r="A27" s="2" t="s">
        <v>26</v>
      </c>
      <c r="B27" s="3"/>
      <c r="C27" s="3"/>
      <c r="D27" s="3"/>
      <c r="E27" s="3"/>
      <c r="F27" s="3"/>
      <c r="G27" s="3"/>
      <c r="H27" s="4"/>
    </row>
    <row r="28" spans="1:8" x14ac:dyDescent="0.2">
      <c r="A28" s="5" t="s">
        <v>27</v>
      </c>
      <c r="B28" s="6"/>
      <c r="C28" s="6"/>
      <c r="D28" s="6"/>
      <c r="E28" s="6" t="s">
        <v>28</v>
      </c>
      <c r="F28" s="6"/>
      <c r="G28" s="6"/>
      <c r="H28" s="7"/>
    </row>
    <row r="29" spans="1:8" x14ac:dyDescent="0.2">
      <c r="A29" s="5"/>
      <c r="B29" s="6">
        <f>MAX(A4:D4)</f>
        <v>70</v>
      </c>
      <c r="C29" s="6" t="s">
        <v>29</v>
      </c>
      <c r="D29" s="6"/>
      <c r="E29" s="6"/>
      <c r="F29" s="6">
        <f>MIN(A4:D4)</f>
        <v>2</v>
      </c>
      <c r="G29" s="6" t="s">
        <v>30</v>
      </c>
      <c r="H29" s="7"/>
    </row>
    <row r="30" spans="1:8" ht="10.7" customHeight="1" x14ac:dyDescent="0.2">
      <c r="A30" s="5"/>
      <c r="B30" s="6"/>
      <c r="C30" s="6"/>
      <c r="D30" s="6"/>
      <c r="E30" s="6"/>
      <c r="F30" s="6"/>
      <c r="G30" s="6"/>
      <c r="H30" s="7"/>
    </row>
    <row r="31" spans="1:8" x14ac:dyDescent="0.2">
      <c r="A31" s="5" t="s">
        <v>31</v>
      </c>
      <c r="B31" s="6"/>
      <c r="C31" s="6"/>
      <c r="D31" s="6"/>
      <c r="E31" s="6" t="s">
        <v>32</v>
      </c>
      <c r="F31" s="6"/>
      <c r="G31" s="6"/>
      <c r="H31" s="7"/>
    </row>
    <row r="32" spans="1:8" x14ac:dyDescent="0.2">
      <c r="A32" s="8"/>
      <c r="B32" s="9">
        <f>COUNTA(A4:D4)</f>
        <v>4</v>
      </c>
      <c r="C32" s="9" t="s">
        <v>33</v>
      </c>
      <c r="D32" s="9"/>
      <c r="E32" s="9"/>
      <c r="F32" s="22">
        <f>AVERAGE(A4:D4)</f>
        <v>20.75</v>
      </c>
      <c r="G32" s="22" t="s">
        <v>34</v>
      </c>
      <c r="H32" s="15"/>
    </row>
    <row r="33" spans="1:8" ht="10.7" customHeight="1" x14ac:dyDescent="0.2"/>
    <row r="34" spans="1:8" x14ac:dyDescent="0.2">
      <c r="A34" t="s">
        <v>35</v>
      </c>
    </row>
    <row r="35" spans="1:8" x14ac:dyDescent="0.2">
      <c r="A35" t="s">
        <v>36</v>
      </c>
    </row>
    <row r="36" spans="1:8" x14ac:dyDescent="0.2">
      <c r="A36" t="s">
        <v>37</v>
      </c>
      <c r="H36" s="56"/>
    </row>
    <row r="37" spans="1:8" x14ac:dyDescent="0.2">
      <c r="B37" s="11">
        <f>(MAX(A4:D4)-MIN(A4:D4))*COUNTA(A4:D4)</f>
        <v>272</v>
      </c>
      <c r="C37" s="11" t="s">
        <v>38</v>
      </c>
    </row>
    <row r="38" spans="1:8" ht="10.7" customHeight="1" x14ac:dyDescent="0.2"/>
    <row r="39" spans="1:8" ht="14.25" x14ac:dyDescent="0.25">
      <c r="A39" s="23" t="s">
        <v>39</v>
      </c>
      <c r="D39" s="24" t="s">
        <v>40</v>
      </c>
      <c r="E39" s="24"/>
    </row>
    <row r="40" spans="1:8" x14ac:dyDescent="0.2">
      <c r="A40" t="s">
        <v>41</v>
      </c>
      <c r="B40" t="s">
        <v>42</v>
      </c>
      <c r="C40" t="s">
        <v>43</v>
      </c>
      <c r="D40" s="34" t="s">
        <v>44</v>
      </c>
      <c r="E40" s="33" t="s">
        <v>45</v>
      </c>
      <c r="F40" s="32" t="s">
        <v>46</v>
      </c>
    </row>
    <row r="41" spans="1:8" x14ac:dyDescent="0.2">
      <c r="A41">
        <v>9</v>
      </c>
      <c r="B41">
        <v>6.15</v>
      </c>
      <c r="C41" s="26">
        <v>9.5500000000000002E-2</v>
      </c>
      <c r="D41" s="56">
        <f>A41*B41*(1-C41)</f>
        <v>50.064075000000003</v>
      </c>
      <c r="E41" s="56">
        <f>ROUND(A41*B41*(1-C41),2)</f>
        <v>50.06</v>
      </c>
      <c r="F41" s="56">
        <f>ROUND(A41*B41,2)-ROUND(ROUND(A41*B41,2)*C41,2)</f>
        <v>50.06</v>
      </c>
    </row>
    <row r="42" spans="1:8" x14ac:dyDescent="0.2">
      <c r="A42">
        <v>7</v>
      </c>
      <c r="B42">
        <v>8</v>
      </c>
      <c r="C42" s="26">
        <v>4.7E-2</v>
      </c>
      <c r="D42" s="56">
        <f>A42*B42*(1-C42)</f>
        <v>53.367999999999995</v>
      </c>
      <c r="E42" s="56">
        <f>ROUND(A42*B42*(1-C42),2)</f>
        <v>53.37</v>
      </c>
      <c r="F42" s="56">
        <f>ROUND(A42*B42,2)-ROUND(ROUND(A42*B42,2)*C42,2)</f>
        <v>53.37</v>
      </c>
    </row>
    <row r="43" spans="1:8" x14ac:dyDescent="0.2">
      <c r="A43">
        <v>3.35</v>
      </c>
      <c r="B43">
        <v>10.1</v>
      </c>
      <c r="C43" s="21">
        <v>0.05</v>
      </c>
      <c r="D43" s="56">
        <f>A43*B43*(1-C43)</f>
        <v>32.143250000000002</v>
      </c>
      <c r="E43" s="56">
        <f>ROUND(A43*B43*(1-C43),2)</f>
        <v>32.14</v>
      </c>
      <c r="F43" s="56">
        <f>ROUND(A43*B43,2)-ROUND(ROUND(A43*B43,2)*C43,2)</f>
        <v>32.150000000000006</v>
      </c>
    </row>
    <row r="44" spans="1:8" x14ac:dyDescent="0.2">
      <c r="D44" s="56">
        <f>SUM(D41:D43)</f>
        <v>135.57532499999999</v>
      </c>
      <c r="E44" s="56">
        <f>SUM(E41:E43)</f>
        <v>135.57</v>
      </c>
      <c r="F44" s="56">
        <f>SUM(F41:F43)</f>
        <v>135.58000000000001</v>
      </c>
    </row>
    <row r="45" spans="1:8" x14ac:dyDescent="0.2">
      <c r="A45" s="36" t="s">
        <v>44</v>
      </c>
      <c r="B45" s="35" t="s">
        <v>47</v>
      </c>
      <c r="E45" s="37" t="s">
        <v>48</v>
      </c>
    </row>
    <row r="46" spans="1:8" x14ac:dyDescent="0.2">
      <c r="A46" s="45" t="s">
        <v>45</v>
      </c>
      <c r="B46" s="46" t="s">
        <v>49</v>
      </c>
      <c r="C46" s="47"/>
      <c r="E46" s="37" t="s">
        <v>74</v>
      </c>
    </row>
    <row r="47" spans="1:8" x14ac:dyDescent="0.2">
      <c r="A47" s="36" t="s">
        <v>46</v>
      </c>
      <c r="B47" s="35" t="s">
        <v>50</v>
      </c>
      <c r="C47" s="35"/>
      <c r="F47" s="38" t="s">
        <v>51</v>
      </c>
    </row>
    <row r="48" spans="1:8" x14ac:dyDescent="0.2">
      <c r="A48" t="s">
        <v>63</v>
      </c>
      <c r="C48" s="35"/>
      <c r="E48" s="35"/>
    </row>
    <row r="49" spans="1:8" x14ac:dyDescent="0.2">
      <c r="A49" s="37" t="s">
        <v>52</v>
      </c>
      <c r="C49" s="39" t="s">
        <v>42</v>
      </c>
      <c r="D49" s="40" t="s">
        <v>53</v>
      </c>
      <c r="E49" s="40" t="s">
        <v>54</v>
      </c>
      <c r="F49" s="39" t="s">
        <v>54</v>
      </c>
      <c r="G49" s="42" t="s">
        <v>55</v>
      </c>
    </row>
    <row r="50" spans="1:8" x14ac:dyDescent="0.2">
      <c r="C50" s="56">
        <v>30.3</v>
      </c>
      <c r="D50" s="41">
        <v>0.05</v>
      </c>
      <c r="E50" s="56">
        <f>ROUND(C50*(1-D50),2)</f>
        <v>28.79</v>
      </c>
      <c r="F50" s="56">
        <f>C50-ROUND(C50*D50,2)</f>
        <v>28.78</v>
      </c>
      <c r="G50" s="42">
        <v>1.5149999999999999</v>
      </c>
    </row>
    <row r="51" spans="1:8" x14ac:dyDescent="0.2">
      <c r="A51" t="s">
        <v>56</v>
      </c>
    </row>
    <row r="52" spans="1:8" x14ac:dyDescent="0.2">
      <c r="A52" s="27">
        <f ca="1">TODAY()</f>
        <v>41321</v>
      </c>
      <c r="B52" s="27" t="s">
        <v>57</v>
      </c>
      <c r="C52" s="37" t="s">
        <v>71</v>
      </c>
    </row>
    <row r="53" spans="1:8" x14ac:dyDescent="0.2">
      <c r="A53" s="50">
        <f ca="1">TODAY()</f>
        <v>41321</v>
      </c>
      <c r="B53" s="49"/>
      <c r="C53" t="s">
        <v>64</v>
      </c>
    </row>
    <row r="54" spans="1:8" x14ac:dyDescent="0.2">
      <c r="A54" s="28">
        <f ca="1">TODAY()</f>
        <v>41321</v>
      </c>
      <c r="C54" t="s">
        <v>65</v>
      </c>
      <c r="E54" s="37" t="s">
        <v>73</v>
      </c>
    </row>
    <row r="55" spans="1:8" ht="10.7" customHeight="1" x14ac:dyDescent="0.2">
      <c r="B55" s="48"/>
    </row>
    <row r="56" spans="1:8" x14ac:dyDescent="0.2">
      <c r="B56" s="29" t="s">
        <v>66</v>
      </c>
    </row>
    <row r="57" spans="1:8" x14ac:dyDescent="0.2">
      <c r="B57" s="30">
        <v>5</v>
      </c>
      <c r="C57" t="s">
        <v>58</v>
      </c>
    </row>
    <row r="58" spans="1:8" x14ac:dyDescent="0.2">
      <c r="B58" s="31">
        <v>5</v>
      </c>
      <c r="C58" t="s">
        <v>59</v>
      </c>
    </row>
    <row r="59" spans="1:8" ht="10.7" customHeight="1" x14ac:dyDescent="0.2">
      <c r="B59" s="55">
        <v>4</v>
      </c>
      <c r="C59" s="25" t="s">
        <v>72</v>
      </c>
      <c r="D59" s="25"/>
    </row>
    <row r="60" spans="1:8" x14ac:dyDescent="0.2">
      <c r="A60" t="s">
        <v>60</v>
      </c>
      <c r="C60" s="25"/>
    </row>
    <row r="61" spans="1:8" x14ac:dyDescent="0.2">
      <c r="A61" t="s">
        <v>67</v>
      </c>
      <c r="C61" s="25"/>
    </row>
    <row r="63" spans="1:8" ht="15" x14ac:dyDescent="0.2">
      <c r="A63" s="65" t="s">
        <v>80</v>
      </c>
      <c r="B63" s="65"/>
      <c r="C63" s="65"/>
      <c r="D63" s="65"/>
      <c r="E63" s="65"/>
      <c r="F63" s="65"/>
      <c r="G63" s="65"/>
      <c r="H63" s="65"/>
    </row>
    <row r="64" spans="1:8" x14ac:dyDescent="0.2">
      <c r="A64" s="1" t="s">
        <v>84</v>
      </c>
    </row>
  </sheetData>
  <mergeCells count="1">
    <mergeCell ref="A63:H63"/>
  </mergeCells>
  <phoneticPr fontId="0" type="noConversion"/>
  <printOptions horizontalCentered="1" verticalCentered="1" headings="1" gridLines="1" gridLinesSet="0"/>
  <pageMargins left="0.39370078740157483" right="0.39370078740157483" top="0.39370078740157483" bottom="0.39370078740157483" header="0.31496062992125984" footer="0.31496062992125984"/>
  <pageSetup paperSize="9" scale="82" orientation="portrait" horizontalDpi="300" verticalDpi="300" r:id="rId1"/>
  <headerFooter alignWithMargins="0">
    <oddHeader>&amp;LWEINHÖFER&amp;CMicrosoft Excel 2010&amp;REinführungsblatt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16</vt:i4>
      </vt:variant>
    </vt:vector>
  </HeadingPairs>
  <TitlesOfParts>
    <vt:vector size="16" baseType="lpstr">
      <vt:lpstr>Tabelle1</vt:lpstr>
      <vt:lpstr>Tabelle2</vt:lpstr>
      <vt:lpstr>Tabelle3</vt:lpstr>
      <vt:lpstr>Tabelle4</vt:lpstr>
      <vt:lpstr>Tabelle5</vt:lpstr>
      <vt:lpstr>Tabelle6</vt:lpstr>
      <vt:lpstr>Tabelle7</vt:lpstr>
      <vt:lpstr>Tabelle8</vt:lpstr>
      <vt:lpstr>Tabelle9</vt:lpstr>
      <vt:lpstr>Tabelle10</vt:lpstr>
      <vt:lpstr>Tabelle11</vt:lpstr>
      <vt:lpstr>Tabelle12</vt:lpstr>
      <vt:lpstr>Tabelle13</vt:lpstr>
      <vt:lpstr>Tabelle14</vt:lpstr>
      <vt:lpstr>Tabelle15</vt:lpstr>
      <vt:lpstr>Tabelle16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 Weinhöfer</dc:creator>
  <cp:lastModifiedBy>jwein</cp:lastModifiedBy>
  <cp:lastPrinted>2013-02-15T21:58:30Z</cp:lastPrinted>
  <dcterms:created xsi:type="dcterms:W3CDTF">1999-07-27T14:03:52Z</dcterms:created>
  <dcterms:modified xsi:type="dcterms:W3CDTF">2013-02-16T15:05:00Z</dcterms:modified>
</cp:coreProperties>
</file>