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xl/media/image5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Tabelle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<sst xmlns="http://schemas.openxmlformats.org/spreadsheetml/2006/main" count="89" uniqueCount="80">
  <si>
    <t xml:space="preserve">  </t>
  </si>
  <si>
    <t xml:space="preserve">Basisinfo</t>
  </si>
  <si>
    <t xml:space="preserve">=</t>
  </si>
  <si>
    <t xml:space="preserve">Prozentsatz in diesen Bsp. Ist immer die Dezimalzahl!</t>
  </si>
  <si>
    <t xml:space="preserve">Wenn man die Dezimalzahl benutzt, muss man auch statt 100 die 1 benutzen!</t>
  </si>
  <si>
    <t xml:space="preserve">kaufm. Runden auf zwei Nachkommastellen</t>
  </si>
  <si>
    <r>
      <rPr>
        <sz val="11"/>
        <color rgb="FF000000"/>
        <rFont val="Calibri"/>
        <family val="2"/>
        <charset val="1"/>
      </rPr>
      <t xml:space="preserve">falls mehr → </t>
    </r>
    <r>
      <rPr>
        <sz val="14"/>
        <color rgb="FFFF0000"/>
        <rFont val="Calibri"/>
        <family val="2"/>
        <charset val="1"/>
      </rPr>
      <t xml:space="preserve">+</t>
    </r>
  </si>
  <si>
    <r>
      <rPr>
        <sz val="11"/>
        <color rgb="FF000000"/>
        <rFont val="Calibri"/>
        <family val="2"/>
        <charset val="1"/>
      </rPr>
      <t xml:space="preserve">falls weniger → </t>
    </r>
    <r>
      <rPr>
        <sz val="14"/>
        <color rgb="FFFF0000"/>
        <rFont val="Calibri"/>
        <family val="2"/>
        <charset val="1"/>
      </rPr>
      <t xml:space="preserve">-</t>
    </r>
  </si>
  <si>
    <t xml:space="preserve">nur die dritte Stelle zählt!</t>
  </si>
  <si>
    <t xml:space="preserve">Sie kennen:</t>
  </si>
  <si>
    <t xml:space="preserve">= von Hundert</t>
  </si>
  <si>
    <t xml:space="preserve">Berechnen Sie die Veränderung:</t>
  </si>
  <si>
    <t xml:space="preserve">Berechnen Sie den neuen Wert</t>
  </si>
  <si>
    <t xml:space="preserve">z.B.:</t>
  </si>
  <si>
    <t xml:space="preserve">bislang bezahlen Sie </t>
  </si>
  <si>
    <t xml:space="preserve">und der Preis steigt um</t>
  </si>
  <si>
    <t xml:space="preserve">in 2010 hatten wir</t>
  </si>
  <si>
    <t xml:space="preserve">Mitarbeiter - wir haben </t>
  </si>
  <si>
    <t xml:space="preserve">entlassen</t>
  </si>
  <si>
    <t xml:space="preserve">Sie sind </t>
  </si>
  <si>
    <t xml:space="preserve">groß. Ihr Chef ist </t>
  </si>
  <si>
    <t xml:space="preserve">kleiner</t>
  </si>
  <si>
    <t xml:space="preserve">Partei xyz hatte bislang</t>
  </si>
  <si>
    <t xml:space="preserve">Bei dieser Wahl erreicht sie</t>
  </si>
  <si>
    <t xml:space="preserve">mehr</t>
  </si>
  <si>
    <t xml:space="preserve">manuell</t>
  </si>
  <si>
    <t xml:space="preserve">per Excel</t>
  </si>
  <si>
    <t xml:space="preserve">größer
kleiner</t>
  </si>
  <si>
    <t xml:space="preserve">&lt;&gt; 100%  = in oder auf Hundert</t>
  </si>
  <si>
    <t xml:space="preserve">statt / ein * führt zum falschen Ergebnis!</t>
  </si>
  <si>
    <t xml:space="preserve">Berechnen Sie den ursprünglichen Wert</t>
  </si>
  <si>
    <t xml:space="preserve">neuer Preis</t>
  </si>
  <si>
    <t xml:space="preserve">nach einer Preiserhöhung von </t>
  </si>
  <si>
    <t xml:space="preserve">nach Abzug von</t>
  </si>
  <si>
    <t xml:space="preserve">Skonto zahlen wir </t>
  </si>
  <si>
    <t xml:space="preserve">korrekter "Kehrwert" wäre</t>
  </si>
  <si>
    <t xml:space="preserve">Ihr Chef ist</t>
  </si>
  <si>
    <t xml:space="preserve">kleiner als Sie. Er ist</t>
  </si>
  <si>
    <t xml:space="preserve">Partei xyz erreichte</t>
  </si>
  <si>
    <t xml:space="preserve">der Stimmen. Dies sind </t>
  </si>
  <si>
    <t xml:space="preserve">mehr als bislang</t>
  </si>
  <si>
    <t xml:space="preserve">Wir erhalten</t>
  </si>
  <si>
    <t xml:space="preserve">Rabatt. Dies macht</t>
  </si>
  <si>
    <t xml:space="preserve">aus.</t>
  </si>
  <si>
    <t xml:space="preserve">Verkettung dieser Regel</t>
  </si>
  <si>
    <t xml:space="preserve">Der Preis ist von</t>
  </si>
  <si>
    <t xml:space="preserve">zuerst um</t>
  </si>
  <si>
    <t xml:space="preserve">gesenkt worden, dann erneut um</t>
  </si>
  <si>
    <t xml:space="preserve">und zuletzt um</t>
  </si>
  <si>
    <t xml:space="preserve">erhöht worden.</t>
  </si>
  <si>
    <t xml:space="preserve">Der aktuelle Preis von </t>
  </si>
  <si>
    <t xml:space="preserve">kam durch eine Preiserhöhung von</t>
  </si>
  <si>
    <t xml:space="preserve">davor von </t>
  </si>
  <si>
    <t xml:space="preserve">und davon eine Senkung von</t>
  </si>
  <si>
    <t xml:space="preserve">zustande</t>
  </si>
  <si>
    <t xml:space="preserve">Sie wollen </t>
  </si>
  <si>
    <t xml:space="preserve">ermitteln!</t>
  </si>
  <si>
    <t xml:space="preserve">um wie viel %?</t>
  </si>
  <si>
    <t xml:space="preserve">Sie können den Preis von </t>
  </si>
  <si>
    <t xml:space="preserve">um </t>
  </si>
  <si>
    <t xml:space="preserve">kürzen.</t>
  </si>
  <si>
    <t xml:space="preserve">Wir schenken Ihnen die MwSt!</t>
  </si>
  <si>
    <t xml:space="preserve">Normalpreis:</t>
  </si>
  <si>
    <t xml:space="preserve">MwStsatz:</t>
  </si>
  <si>
    <t xml:space="preserve">Alter Preis</t>
  </si>
  <si>
    <t xml:space="preserve">Aktueller Preis:</t>
  </si>
  <si>
    <t xml:space="preserve">s. auch:</t>
  </si>
  <si>
    <t xml:space="preserve">HOTPOT</t>
  </si>
  <si>
    <t xml:space="preserve">G13</t>
  </si>
  <si>
    <t xml:space="preserve">weitere Infos(Textdatei + externer Link) sowie Übungsaufgaben</t>
  </si>
  <si>
    <t xml:space="preserve">Kollegenseiten-&gt;Weinhöfer-&gt;excel10:</t>
  </si>
  <si>
    <t xml:space="preserve">Datei:</t>
  </si>
  <si>
    <t xml:space="preserve">Probleme</t>
  </si>
  <si>
    <t xml:space="preserve">diese Datei </t>
  </si>
  <si>
    <t xml:space="preserve">Prozent</t>
  </si>
  <si>
    <t xml:space="preserve">Die Funktion: </t>
  </si>
  <si>
    <t xml:space="preserve">FORMELTEXT </t>
  </si>
  <si>
    <t xml:space="preserve">gibt es erst ab Excel 2013. In Excel 2010 erhalten Sie die Fehlermeldung NAME.</t>
  </si>
  <si>
    <t xml:space="preserve">Alternative:</t>
  </si>
  <si>
    <t xml:space="preserve">Öffnen Sie die Datei mit einer aktuellen Version von LibreOffice(zumindest ab Version 5.1)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</si>
</sst>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%"/>
    <numFmt numFmtId="166" formatCode="#,##0.000000"/>
    <numFmt numFmtId="167" formatCode="_-* #,##0.00&quot; €&quot;_-;\-* #,##0.00&quot; €&quot;_-;_-* \-??&quot; €&quot;_-;_-@_-"/>
    <numFmt numFmtId="168" formatCode="_-* #,##0.00\ _€_-;\-* #,##0.00\ _€_-;_-* \-??\ _€_-;_-@_-"/>
    <numFmt numFmtId="169" formatCode="0&quot; cm&quot;"/>
    <numFmt numFmtId="170" formatCode="0.00%"/>
    <numFmt numFmtId="171" formatCode="0%&quot;-punkte&quot;"/>
    <numFmt numFmtId="172" formatCode="#,##0.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sz val="16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36"/>
      <color rgb="FF4472C4"/>
      <name val="Times New Roman"/>
      <family val="1"/>
    </font>
    <font>
      <b val="true"/>
      <sz val="54"/>
      <color rgb="FFFFC000"/>
      <name val="Times New Roman"/>
      <family val="1"/>
    </font>
    <font>
      <b val="true"/>
      <sz val="5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CCCCC"/>
      </patternFill>
    </fill>
    <fill>
      <patternFill patternType="solid">
        <fgColor rgb="FFF4B183"/>
        <bgColor rgb="FFFF99CC"/>
      </patternFill>
    </fill>
    <fill>
      <patternFill patternType="solid">
        <fgColor rgb="FF23FF23"/>
        <bgColor rgb="FF33CCCC"/>
      </patternFill>
    </fill>
    <fill>
      <patternFill patternType="solid">
        <fgColor rgb="FF3333CC"/>
        <bgColor rgb="FF003366"/>
      </patternFill>
    </fill>
    <fill>
      <patternFill patternType="solid">
        <fgColor rgb="FFCCCCCC"/>
        <bgColor rgb="FFD9D9D9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hair">
        <color rgb="FF9966CC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23FF23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4472C4"/>
      <rgbColor rgb="FF33CCCC"/>
      <rgbColor rgb="FF99CC00"/>
      <rgbColor rgb="FFFFC000"/>
      <rgbColor rgb="FFFF9900"/>
      <rgbColor rgb="FFFF6600"/>
      <rgbColor rgb="FF9966CC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<Relationship Id="rId5" Type="http://schemas.openxmlformats.org/officeDocument/2006/relationships/image" Target="../media/image5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242280</xdr:colOff>
      <xdr:row>35</xdr:row>
      <xdr:rowOff>177480</xdr:rowOff>
    </xdr:from>
    <xdr:to>
      <xdr:col>2</xdr:col>
      <xdr:colOff>341280</xdr:colOff>
      <xdr:row>39</xdr:row>
      <xdr:rowOff>27000</xdr:rowOff>
    </xdr:to>
    <xdr:sp>
      <xdr:nvSpPr>
        <xdr:cNvPr id="0" name="CustomShape 1"/>
        <xdr:cNvSpPr/>
      </xdr:nvSpPr>
      <xdr:spPr>
        <a:xfrm>
          <a:off x="242280" y="7158960"/>
          <a:ext cx="1279800" cy="611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/>
        <a:p>
          <a:pPr algn="ctr">
            <a:lnSpc>
              <a:spcPct val="100000"/>
            </a:lnSpc>
          </a:pPr>
          <a:r>
            <a:rPr b="1" lang="de-DE" sz="3600" spc="-1" strike="noStrike">
              <a:solidFill>
                <a:srgbClr val="4472c4"/>
              </a:solidFill>
              <a:uFill>
                <a:solidFill>
                  <a:srgbClr val="ffffff"/>
                </a:solidFill>
              </a:uFill>
              <a:latin typeface="Times New Roman"/>
            </a:rPr>
            <a:t>=100%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0</xdr:col>
      <xdr:colOff>541440</xdr:colOff>
      <xdr:row>12</xdr:row>
      <xdr:rowOff>89280</xdr:rowOff>
    </xdr:from>
    <xdr:to>
      <xdr:col>16</xdr:col>
      <xdr:colOff>437760</xdr:colOff>
      <xdr:row>16</xdr:row>
      <xdr:rowOff>47520</xdr:rowOff>
    </xdr:to>
    <xdr:sp>
      <xdr:nvSpPr>
        <xdr:cNvPr id="1" name="CustomShape 1"/>
        <xdr:cNvSpPr/>
      </xdr:nvSpPr>
      <xdr:spPr>
        <a:xfrm>
          <a:off x="541440" y="2422800"/>
          <a:ext cx="11011680" cy="7200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/>
        <a:p>
          <a:pPr algn="ctr">
            <a:lnSpc>
              <a:spcPct val="100000"/>
            </a:lnSpc>
          </a:pPr>
          <a:r>
            <a:rPr b="1" lang="de-DE" sz="5400" spc="-1" strike="noStrike">
              <a:solidFill>
                <a:srgbClr val="ffc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Wenn Sie 100% kennen - </a:t>
          </a:r>
          <a:r>
            <a:rPr b="1" lang="de-DE" sz="5400" spc="-1" strike="noStrike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multiplizieren</a:t>
          </a:r>
          <a:r>
            <a:rPr b="1" lang="de-DE" sz="5400" spc="-1" strike="noStrike">
              <a:solidFill>
                <a:srgbClr val="ffc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 Sie!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</xdr:col>
      <xdr:colOff>42840</xdr:colOff>
      <xdr:row>18</xdr:row>
      <xdr:rowOff>139320</xdr:rowOff>
    </xdr:from>
    <xdr:to>
      <xdr:col>3</xdr:col>
      <xdr:colOff>258480</xdr:colOff>
      <xdr:row>20</xdr:row>
      <xdr:rowOff>163800</xdr:rowOff>
    </xdr:to>
    <xdr:sp>
      <xdr:nvSpPr>
        <xdr:cNvPr id="2" name="CustomShape 1"/>
        <xdr:cNvSpPr/>
      </xdr:nvSpPr>
      <xdr:spPr>
        <a:xfrm>
          <a:off x="633240" y="3615840"/>
          <a:ext cx="1396800" cy="5958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/>
        <a:p>
          <a:pPr algn="ctr">
            <a:lnSpc>
              <a:spcPct val="100000"/>
            </a:lnSpc>
          </a:pPr>
          <a:r>
            <a:rPr b="1" lang="de-DE" sz="3600" spc="-1" strike="noStrike">
              <a:solidFill>
                <a:srgbClr val="4472c4"/>
              </a:solidFill>
              <a:uFill>
                <a:solidFill>
                  <a:srgbClr val="ffffff"/>
                </a:solidFill>
              </a:uFill>
              <a:latin typeface="Times New Roman"/>
            </a:rPr>
            <a:t>&lt;&gt;100%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</xdr:col>
      <xdr:colOff>116640</xdr:colOff>
      <xdr:row>3</xdr:row>
      <xdr:rowOff>77400</xdr:rowOff>
    </xdr:from>
    <xdr:to>
      <xdr:col>3</xdr:col>
      <xdr:colOff>328680</xdr:colOff>
      <xdr:row>6</xdr:row>
      <xdr:rowOff>69120</xdr:rowOff>
    </xdr:to>
    <xdr:sp>
      <xdr:nvSpPr>
        <xdr:cNvPr id="3" name="CustomShape 1"/>
        <xdr:cNvSpPr/>
      </xdr:nvSpPr>
      <xdr:spPr>
        <a:xfrm>
          <a:off x="707040" y="648720"/>
          <a:ext cx="1393200" cy="61092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/>
        <a:p>
          <a:pPr algn="ctr">
            <a:lnSpc>
              <a:spcPct val="100000"/>
            </a:lnSpc>
          </a:pPr>
          <a:r>
            <a:rPr b="1" lang="de-DE" sz="3600" spc="-1" strike="noStrike">
              <a:solidFill>
                <a:srgbClr val="4472c4"/>
              </a:solidFill>
              <a:uFill>
                <a:solidFill>
                  <a:srgbClr val="ffffff"/>
                </a:solidFill>
              </a:uFill>
              <a:latin typeface="Times New Roman"/>
            </a:rPr>
            <a:t>= 100%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0</xdr:col>
      <xdr:colOff>96120</xdr:colOff>
      <xdr:row>40</xdr:row>
      <xdr:rowOff>5400</xdr:rowOff>
    </xdr:from>
    <xdr:to>
      <xdr:col>2</xdr:col>
      <xdr:colOff>455760</xdr:colOff>
      <xdr:row>43</xdr:row>
      <xdr:rowOff>45360</xdr:rowOff>
    </xdr:to>
    <xdr:sp>
      <xdr:nvSpPr>
        <xdr:cNvPr id="4" name="CustomShape 1"/>
        <xdr:cNvSpPr/>
      </xdr:nvSpPr>
      <xdr:spPr>
        <a:xfrm>
          <a:off x="96120" y="7939440"/>
          <a:ext cx="1540440" cy="611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/>
        <a:p>
          <a:pPr algn="ctr">
            <a:lnSpc>
              <a:spcPct val="100000"/>
            </a:lnSpc>
          </a:pPr>
          <a:r>
            <a:rPr b="1" lang="de-DE" sz="3600" spc="-1" strike="noStrike">
              <a:solidFill>
                <a:srgbClr val="4472c4"/>
              </a:solidFill>
              <a:uFill>
                <a:solidFill>
                  <a:srgbClr val="ffffff"/>
                </a:solidFill>
              </a:uFill>
              <a:latin typeface="Times New Roman"/>
            </a:rPr>
            <a:t>&lt;&gt;100%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</xdr:col>
      <xdr:colOff>56160</xdr:colOff>
      <xdr:row>28</xdr:row>
      <xdr:rowOff>69120</xdr:rowOff>
    </xdr:from>
    <xdr:to>
      <xdr:col>17</xdr:col>
      <xdr:colOff>303840</xdr:colOff>
      <xdr:row>31</xdr:row>
      <xdr:rowOff>142560</xdr:rowOff>
    </xdr:to>
    <xdr:sp>
      <xdr:nvSpPr>
        <xdr:cNvPr id="5" name="CustomShape 1"/>
        <xdr:cNvSpPr/>
      </xdr:nvSpPr>
      <xdr:spPr>
        <a:xfrm>
          <a:off x="646560" y="5641200"/>
          <a:ext cx="11363400" cy="6447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/>
        <a:p>
          <a:pPr algn="ctr">
            <a:lnSpc>
              <a:spcPct val="100000"/>
            </a:lnSpc>
          </a:pPr>
          <a:r>
            <a:rPr b="1" lang="de-DE" sz="5400" spc="-1" strike="noStrike">
              <a:solidFill>
                <a:srgbClr val="ffc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Wenn Sie 100% nicht kennen - </a:t>
          </a:r>
          <a:r>
            <a:rPr b="1" lang="de-DE" sz="5400" spc="-1" strike="noStrike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dividieren</a:t>
          </a:r>
          <a:r>
            <a:rPr b="1" lang="de-DE" sz="5400" spc="-1" strike="noStrike">
              <a:solidFill>
                <a:srgbClr val="ffc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 Sie!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</xdr:col>
      <xdr:colOff>65520</xdr:colOff>
      <xdr:row>43</xdr:row>
      <xdr:rowOff>155520</xdr:rowOff>
    </xdr:from>
    <xdr:to>
      <xdr:col>1</xdr:col>
      <xdr:colOff>584280</xdr:colOff>
      <xdr:row>46</xdr:row>
      <xdr:rowOff>155520</xdr:rowOff>
    </xdr:to>
    <xdr:sp>
      <xdr:nvSpPr>
        <xdr:cNvPr id="6" name="CustomShape 1"/>
        <xdr:cNvSpPr/>
      </xdr:nvSpPr>
      <xdr:spPr>
        <a:xfrm>
          <a:off x="655920" y="8661240"/>
          <a:ext cx="518760" cy="57132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/>
        <a:p>
          <a:pPr algn="ctr">
            <a:lnSpc>
              <a:spcPct val="100000"/>
            </a:lnSpc>
          </a:pPr>
          <a:r>
            <a:rPr b="1" lang="de-DE" sz="3600" spc="-1" strike="noStrike">
              <a:solidFill>
                <a:srgbClr val="4472c4"/>
              </a:solidFill>
              <a:uFill>
                <a:solidFill>
                  <a:srgbClr val="ffffff"/>
                </a:solidFill>
              </a:uFill>
              <a:latin typeface="Times New Roman"/>
            </a:rPr>
            <a:t>%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17</xdr:col>
      <xdr:colOff>311400</xdr:colOff>
      <xdr:row>3</xdr:row>
      <xdr:rowOff>44280</xdr:rowOff>
    </xdr:from>
    <xdr:to>
      <xdr:col>17</xdr:col>
      <xdr:colOff>320040</xdr:colOff>
      <xdr:row>3</xdr:row>
      <xdr:rowOff>234360</xdr:rowOff>
    </xdr:to>
    <xdr:sp>
      <xdr:nvSpPr>
        <xdr:cNvPr id="7" name="CustomShape 1"/>
        <xdr:cNvSpPr/>
      </xdr:nvSpPr>
      <xdr:spPr>
        <a:xfrm flipV="1">
          <a:off x="12017520" y="615600"/>
          <a:ext cx="8640" cy="190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solidFill>
            <a:srgbClr val="ff0000"/>
          </a:solidFill>
          <a:headEnd len="med" type="triangle" w="med"/>
          <a:tailEnd len="med" type="triangle" w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7</xdr:col>
      <xdr:colOff>857520</xdr:colOff>
      <xdr:row>4</xdr:row>
      <xdr:rowOff>152640</xdr:rowOff>
    </xdr:from>
    <xdr:to>
      <xdr:col>10</xdr:col>
      <xdr:colOff>408960</xdr:colOff>
      <xdr:row>6</xdr:row>
      <xdr:rowOff>108720</xdr:rowOff>
    </xdr:to>
    <xdr:pic>
      <xdr:nvPicPr>
        <xdr:cNvPr id="8" name="Picture 3" descr=""/>
        <xdr:cNvPicPr/>
      </xdr:nvPicPr>
      <xdr:blipFill>
        <a:blip r:embed="rId1"/>
        <a:stretch/>
      </xdr:blipFill>
      <xdr:spPr>
        <a:xfrm>
          <a:off x="5486400" y="961920"/>
          <a:ext cx="1818360" cy="3373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7</xdr:col>
      <xdr:colOff>876240</xdr:colOff>
      <xdr:row>18</xdr:row>
      <xdr:rowOff>159120</xdr:rowOff>
    </xdr:from>
    <xdr:to>
      <xdr:col>10</xdr:col>
      <xdr:colOff>513360</xdr:colOff>
      <xdr:row>20</xdr:row>
      <xdr:rowOff>137520</xdr:rowOff>
    </xdr:to>
    <xdr:pic>
      <xdr:nvPicPr>
        <xdr:cNvPr id="9" name="Picture 7" descr=""/>
        <xdr:cNvPicPr/>
      </xdr:nvPicPr>
      <xdr:blipFill>
        <a:blip r:embed="rId2"/>
        <a:stretch/>
      </xdr:blipFill>
      <xdr:spPr>
        <a:xfrm>
          <a:off x="5505120" y="3635640"/>
          <a:ext cx="1904040" cy="5497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11</xdr:col>
      <xdr:colOff>601560</xdr:colOff>
      <xdr:row>18</xdr:row>
      <xdr:rowOff>25200</xdr:rowOff>
    </xdr:from>
    <xdr:to>
      <xdr:col>15</xdr:col>
      <xdr:colOff>380160</xdr:colOff>
      <xdr:row>20</xdr:row>
      <xdr:rowOff>109080</xdr:rowOff>
    </xdr:to>
    <xdr:pic>
      <xdr:nvPicPr>
        <xdr:cNvPr id="10" name="Object 8" descr=""/>
        <xdr:cNvPicPr/>
      </xdr:nvPicPr>
      <xdr:blipFill>
        <a:blip r:embed="rId3"/>
        <a:stretch/>
      </xdr:blipFill>
      <xdr:spPr>
        <a:xfrm>
          <a:off x="8088120" y="3501720"/>
          <a:ext cx="2817000" cy="6552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11</xdr:col>
      <xdr:colOff>772920</xdr:colOff>
      <xdr:row>4</xdr:row>
      <xdr:rowOff>105120</xdr:rowOff>
    </xdr:from>
    <xdr:to>
      <xdr:col>15</xdr:col>
      <xdr:colOff>447840</xdr:colOff>
      <xdr:row>6</xdr:row>
      <xdr:rowOff>176040</xdr:rowOff>
    </xdr:to>
    <xdr:pic>
      <xdr:nvPicPr>
        <xdr:cNvPr id="11" name="Picture 12" descr=""/>
        <xdr:cNvPicPr/>
      </xdr:nvPicPr>
      <xdr:blipFill>
        <a:blip r:embed="rId4"/>
        <a:stretch/>
      </xdr:blipFill>
      <xdr:spPr>
        <a:xfrm>
          <a:off x="8259480" y="914400"/>
          <a:ext cx="2713320" cy="4521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15</xdr:col>
      <xdr:colOff>66600</xdr:colOff>
      <xdr:row>44</xdr:row>
      <xdr:rowOff>76320</xdr:rowOff>
    </xdr:from>
    <xdr:to>
      <xdr:col>16</xdr:col>
      <xdr:colOff>585000</xdr:colOff>
      <xdr:row>47</xdr:row>
      <xdr:rowOff>164160</xdr:rowOff>
    </xdr:to>
    <xdr:pic>
      <xdr:nvPicPr>
        <xdr:cNvPr id="12" name="Picture 1" descr=""/>
        <xdr:cNvPicPr/>
      </xdr:nvPicPr>
      <xdr:blipFill>
        <a:blip r:embed="rId5"/>
        <a:stretch/>
      </xdr:blipFill>
      <xdr:spPr>
        <a:xfrm>
          <a:off x="10591560" y="8772480"/>
          <a:ext cx="1108800" cy="6591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W58"/>
  <sheetViews>
    <sheetView windowProtection="false" showFormulas="false" showGridLines="true" showRowColHeaders="true" showZeros="true" rightToLeft="false" tabSelected="true" showOutlineSymbols="true" defaultGridColor="true" view="normal" topLeftCell="A19" colorId="64" zoomScale="110" zoomScaleNormal="110" zoomScalePageLayoutView="100" workbookViewId="0">
      <selection pane="topLeft" activeCell="T47" activeCellId="0" sqref="T47"/>
    </sheetView>
  </sheetViews>
  <sheetFormatPr defaultRowHeight="15"/>
  <cols>
    <col collapsed="false" hidden="false" max="4" min="1" style="0" width="8.36734693877551"/>
    <col collapsed="false" hidden="false" max="5" min="5" style="0" width="12.9591836734694"/>
    <col collapsed="false" hidden="false" max="6" min="6" style="0" width="10.8010204081633"/>
    <col collapsed="false" hidden="false" max="7" min="7" style="0" width="8.36734693877551"/>
    <col collapsed="false" hidden="false" max="8" min="8" style="0" width="12.9591836734694"/>
    <col collapsed="false" hidden="false" max="9" min="9" style="0" width="10.8010204081633"/>
    <col collapsed="false" hidden="false" max="11" min="10" style="0" width="8.36734693877551"/>
    <col collapsed="false" hidden="false" max="12" min="12" style="0" width="13.0918367346939"/>
    <col collapsed="false" hidden="false" max="13" min="13" style="0" width="8.36734693877551"/>
    <col collapsed="false" hidden="false" max="14" min="14" style="0" width="13.2295918367347"/>
    <col collapsed="false" hidden="false" max="17" min="15" style="0" width="8.36734693877551"/>
    <col collapsed="false" hidden="false" max="18" min="18" style="0" width="8.97448979591837"/>
    <col collapsed="false" hidden="false" max="1025" min="19" style="0" width="8.36734693877551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A2" s="0" t="s">
        <v>1</v>
      </c>
      <c r="B2" s="1" t="n">
        <v>0.05</v>
      </c>
      <c r="C2" s="2" t="s">
        <v>2</v>
      </c>
      <c r="D2" s="3" t="n">
        <v>0.05</v>
      </c>
      <c r="F2" s="3" t="s">
        <v>3</v>
      </c>
      <c r="G2" s="3"/>
      <c r="H2" s="3"/>
      <c r="I2" s="3"/>
      <c r="K2" s="3" t="s">
        <v>4</v>
      </c>
      <c r="L2" s="3"/>
      <c r="M2" s="3"/>
      <c r="N2" s="3"/>
      <c r="O2" s="3"/>
      <c r="P2" s="3"/>
      <c r="R2" s="4" t="s">
        <v>5</v>
      </c>
      <c r="S2" s="4"/>
      <c r="T2" s="4"/>
      <c r="U2" s="4"/>
    </row>
    <row r="3" customFormat="false" ht="15" hidden="false" customHeight="false" outlineLevel="0" collapsed="false">
      <c r="R3" s="0" t="n">
        <v>1.23456789</v>
      </c>
    </row>
    <row r="4" customFormat="false" ht="18.75" hidden="false" customHeight="false" outlineLevel="0" collapsed="false">
      <c r="M4" s="5" t="s">
        <v>6</v>
      </c>
      <c r="N4" s="5"/>
      <c r="O4" s="5" t="s">
        <v>7</v>
      </c>
      <c r="P4" s="5"/>
      <c r="S4" s="0" t="s">
        <v>8</v>
      </c>
    </row>
    <row r="5" customFormat="false" ht="15" hidden="false" customHeight="false" outlineLevel="0" collapsed="false">
      <c r="B5" s="6"/>
      <c r="R5" s="7" t="n">
        <f aca="false">ROUND(R3,2)</f>
        <v>1.23</v>
      </c>
    </row>
    <row r="6" customFormat="false" ht="15" hidden="false" customHeight="false" outlineLevel="0" collapsed="false">
      <c r="A6" s="0" t="s">
        <v>9</v>
      </c>
      <c r="E6" s="8" t="s">
        <v>10</v>
      </c>
      <c r="R6" s="0" t="str">
        <f aca="false">IF(R5="","",_xlfn.FORMULATEXT(R5))</f>
        <v>=RUNDEN(R3;2)</v>
      </c>
    </row>
    <row r="8" customFormat="false" ht="15" hidden="false" customHeight="false" outlineLevel="0" collapsed="false">
      <c r="I8" s="0" t="s">
        <v>11</v>
      </c>
      <c r="M8" s="0" t="s">
        <v>12</v>
      </c>
    </row>
    <row r="9" customFormat="false" ht="15" hidden="false" customHeight="false" outlineLevel="0" collapsed="false">
      <c r="A9" s="0" t="s">
        <v>13</v>
      </c>
      <c r="B9" s="0" t="s">
        <v>14</v>
      </c>
      <c r="D9" s="9" t="n">
        <v>60</v>
      </c>
      <c r="E9" s="0" t="s">
        <v>15</v>
      </c>
      <c r="G9" s="6" t="n">
        <v>0.05</v>
      </c>
      <c r="I9" s="9"/>
      <c r="J9" s="0" t="str">
        <f aca="false">IF(I9="","",_xlfn.FORMULATEXT(I9))</f>
        <v/>
      </c>
      <c r="L9" s="0" t="str">
        <f aca="false">IF(K9="","",_xlfn.FORMULATEXT(K9))</f>
        <v/>
      </c>
      <c r="M9" s="9"/>
      <c r="N9" s="0" t="str">
        <f aca="false">IF(M9="","",_xlfn.FORMULATEXT(M9))</f>
        <v/>
      </c>
      <c r="P9" s="0" t="str">
        <f aca="false">IF(O9="","",_xlfn.FORMULATEXT(O9))</f>
        <v/>
      </c>
      <c r="R9" s="10" t="str">
        <f aca="false">IF(P9&lt;&gt;"","besser als:","")</f>
        <v/>
      </c>
      <c r="S9" s="11"/>
    </row>
    <row r="10" customFormat="false" ht="15" hidden="false" customHeight="false" outlineLevel="0" collapsed="false">
      <c r="B10" s="0" t="s">
        <v>16</v>
      </c>
      <c r="D10" s="0" t="n">
        <v>50</v>
      </c>
      <c r="E10" s="0" t="s">
        <v>17</v>
      </c>
      <c r="G10" s="6" t="n">
        <v>0.08</v>
      </c>
      <c r="H10" s="0" t="s">
        <v>18</v>
      </c>
      <c r="J10" s="0" t="str">
        <f aca="false">IF(I10="","",_xlfn.FORMULATEXT(I10))</f>
        <v/>
      </c>
      <c r="L10" s="0" t="str">
        <f aca="false">IF(K10="","",_xlfn.FORMULATEXT(K10))</f>
        <v/>
      </c>
      <c r="N10" s="0" t="str">
        <f aca="false">IF(M10="","",_xlfn.FORMULATEXT(M10))</f>
        <v/>
      </c>
      <c r="P10" s="0" t="str">
        <f aca="false">IF(O10="","",_xlfn.FORMULATEXT(O10))</f>
        <v/>
      </c>
      <c r="R10" s="11" t="str">
        <f aca="false">IF(P9&lt;&gt;"","D9+D9*G9","")</f>
        <v/>
      </c>
      <c r="S10" s="11"/>
    </row>
    <row r="11" customFormat="false" ht="15" hidden="false" customHeight="false" outlineLevel="0" collapsed="false">
      <c r="B11" s="0" t="s">
        <v>19</v>
      </c>
      <c r="D11" s="12" t="n">
        <v>180</v>
      </c>
      <c r="E11" s="0" t="s">
        <v>20</v>
      </c>
      <c r="G11" s="6" t="n">
        <v>0.1</v>
      </c>
      <c r="H11" s="0" t="s">
        <v>21</v>
      </c>
      <c r="I11" s="12"/>
      <c r="J11" s="0" t="str">
        <f aca="false">IF(I11="","",_xlfn.FORMULATEXT(I11))</f>
        <v/>
      </c>
      <c r="L11" s="0" t="str">
        <f aca="false">IF(K11="","",_xlfn.FORMULATEXT(K11))</f>
        <v/>
      </c>
      <c r="M11" s="12"/>
      <c r="N11" s="0" t="str">
        <f aca="false">IF(M11="","",_xlfn.FORMULATEXT(M11))</f>
        <v/>
      </c>
      <c r="P11" s="0" t="str">
        <f aca="false">IF(O11="","",_xlfn.FORMULATEXT(O11))</f>
        <v/>
      </c>
      <c r="R11" s="11" t="str">
        <f aca="false">IF(P9&lt;&gt;"","s. unten Verkettung","")</f>
        <v/>
      </c>
      <c r="S11" s="11"/>
    </row>
    <row r="12" customFormat="false" ht="15" hidden="false" customHeight="false" outlineLevel="0" collapsed="false">
      <c r="B12" s="0" t="s">
        <v>22</v>
      </c>
      <c r="D12" s="6" t="n">
        <v>0.4</v>
      </c>
      <c r="E12" s="0" t="s">
        <v>23</v>
      </c>
      <c r="G12" s="13" t="n">
        <v>0.05</v>
      </c>
      <c r="H12" s="0" t="s">
        <v>24</v>
      </c>
      <c r="I12" s="14"/>
      <c r="J12" s="0" t="str">
        <f aca="false">IF(I12="","",_xlfn.FORMULATEXT(I12))</f>
        <v/>
      </c>
      <c r="K12" s="15"/>
      <c r="L12" s="0" t="str">
        <f aca="false">IF(K12="","",_xlfn.FORMULATEXT(K12))</f>
        <v/>
      </c>
      <c r="M12" s="13"/>
      <c r="N12" s="0" t="str">
        <f aca="false">IF(M12="","",_xlfn.FORMULATEXT(M12))</f>
        <v/>
      </c>
      <c r="O12" s="13"/>
      <c r="P12" s="0" t="str">
        <f aca="false">IF(O12="","",_xlfn.FORMULATEXT(O12))</f>
        <v/>
      </c>
    </row>
    <row r="13" customFormat="false" ht="15" hidden="false" customHeight="false" outlineLevel="0" collapsed="false">
      <c r="J13" s="16" t="s">
        <v>25</v>
      </c>
      <c r="K13" s="16"/>
      <c r="L13" s="16" t="s">
        <v>26</v>
      </c>
      <c r="M13" s="16"/>
      <c r="N13" s="16" t="s">
        <v>25</v>
      </c>
      <c r="O13" s="16"/>
      <c r="P13" s="16" t="s">
        <v>26</v>
      </c>
    </row>
    <row r="17" customFormat="false" ht="15" hidden="false" customHeight="false" outlineLevel="0" collapsed="false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customFormat="false" ht="15" hidden="false" customHeight="false" outlineLevel="0" collapsed="false">
      <c r="P18" s="18"/>
    </row>
    <row r="20" customFormat="false" ht="30" hidden="false" customHeight="false" outlineLevel="0" collapsed="false">
      <c r="A20" s="19" t="s">
        <v>27</v>
      </c>
      <c r="E20" s="20" t="s">
        <v>28</v>
      </c>
      <c r="S20" s="0" t="s">
        <v>29</v>
      </c>
    </row>
    <row r="21" customFormat="false" ht="15" hidden="false" customHeight="false" outlineLevel="0" collapsed="false">
      <c r="I21" s="0" t="s">
        <v>30</v>
      </c>
      <c r="M21" s="0" t="s">
        <v>11</v>
      </c>
    </row>
    <row r="22" customFormat="false" ht="15" hidden="false" customHeight="false" outlineLevel="0" collapsed="false">
      <c r="N22" s="0" t="str">
        <f aca="false">IF(M22="","",_xlfn.FORMULATEXT(M22))</f>
        <v/>
      </c>
      <c r="S22" s="21" t="n">
        <f aca="false">D23</f>
        <v>210</v>
      </c>
      <c r="T22" s="6" t="n">
        <f aca="false">G23</f>
        <v>0.1</v>
      </c>
      <c r="V22" s="11" t="str">
        <f aca="false">IF(U22&lt;&gt;0,"Falsch","")</f>
        <v/>
      </c>
    </row>
    <row r="23" customFormat="false" ht="15" hidden="false" customHeight="false" outlineLevel="0" collapsed="false">
      <c r="A23" s="0" t="s">
        <v>13</v>
      </c>
      <c r="B23" s="0" t="s">
        <v>31</v>
      </c>
      <c r="D23" s="22" t="n">
        <v>210</v>
      </c>
      <c r="E23" s="0" t="s">
        <v>32</v>
      </c>
      <c r="G23" s="6" t="n">
        <v>0.1</v>
      </c>
      <c r="I23" s="9"/>
      <c r="J23" s="0" t="str">
        <f aca="false">IF(I23="","",_xlfn.FORMULATEXT(I23))</f>
        <v/>
      </c>
      <c r="L23" s="0" t="str">
        <f aca="false">IF(K23="","",_xlfn.FORMULATEXT(K23))</f>
        <v/>
      </c>
      <c r="M23" s="9"/>
      <c r="N23" s="0" t="str">
        <f aca="false">IF(M23="","",_xlfn.FORMULATEXT(M23))</f>
        <v/>
      </c>
      <c r="P23" s="0" t="str">
        <f aca="false">IF(O23="","",_xlfn.FORMULATEXT(O23))</f>
        <v/>
      </c>
      <c r="U23" s="0" t="str">
        <f aca="false">IF(U22="","",_xlfn.FORMULATEXT(U22))</f>
        <v/>
      </c>
    </row>
    <row r="24" customFormat="false" ht="15" hidden="false" customHeight="false" outlineLevel="0" collapsed="false">
      <c r="B24" s="0" t="s">
        <v>33</v>
      </c>
      <c r="D24" s="6" t="n">
        <v>0.04</v>
      </c>
      <c r="E24" s="0" t="s">
        <v>34</v>
      </c>
      <c r="G24" s="9" t="n">
        <v>90</v>
      </c>
      <c r="I24" s="9"/>
      <c r="J24" s="0" t="str">
        <f aca="false">IF(I24="","",_xlfn.FORMULATEXT(I24))</f>
        <v/>
      </c>
      <c r="L24" s="0" t="str">
        <f aca="false">IF(K24="","",_xlfn.FORMULATEXT(K24))</f>
        <v/>
      </c>
      <c r="M24" s="9"/>
      <c r="N24" s="0" t="str">
        <f aca="false">IF(M24="","",_xlfn.FORMULATEXT(M24))</f>
        <v/>
      </c>
      <c r="P24" s="0" t="str">
        <f aca="false">IF(O24="","",_xlfn.FORMULATEXT(O24))</f>
        <v/>
      </c>
      <c r="T24" s="23" t="s">
        <v>35</v>
      </c>
      <c r="U24" s="0" t="n">
        <f aca="false">1-I23/S22</f>
        <v>1</v>
      </c>
    </row>
    <row r="25" customFormat="false" ht="15" hidden="false" customHeight="false" outlineLevel="0" collapsed="false">
      <c r="B25" s="0" t="s">
        <v>36</v>
      </c>
      <c r="D25" s="6" t="n">
        <v>0.2</v>
      </c>
      <c r="E25" s="0" t="s">
        <v>37</v>
      </c>
      <c r="G25" s="12" t="n">
        <v>165</v>
      </c>
      <c r="I25" s="12"/>
      <c r="J25" s="0" t="str">
        <f aca="false">IF(I25="","",_xlfn.FORMULATEXT(I25))</f>
        <v/>
      </c>
      <c r="L25" s="0" t="str">
        <f aca="false">IF(K25="","",_xlfn.FORMULATEXT(K25))</f>
        <v/>
      </c>
      <c r="M25" s="12"/>
      <c r="N25" s="0" t="str">
        <f aca="false">IF(M25="","",_xlfn.FORMULATEXT(M25))</f>
        <v/>
      </c>
      <c r="P25" s="0" t="str">
        <f aca="false">IF(O25="","",_xlfn.FORMULATEXT(O25))</f>
        <v/>
      </c>
      <c r="U25" s="0" t="str">
        <f aca="false">IF(U24="","",_xlfn.FORMULATEXT(U24))</f>
        <v>=1-I23/S22</v>
      </c>
    </row>
    <row r="26" customFormat="false" ht="15" hidden="false" customHeight="false" outlineLevel="0" collapsed="false">
      <c r="B26" s="0" t="s">
        <v>38</v>
      </c>
      <c r="D26" s="6" t="n">
        <v>0.35</v>
      </c>
      <c r="E26" s="0" t="s">
        <v>39</v>
      </c>
      <c r="G26" s="13" t="n">
        <v>0.05</v>
      </c>
      <c r="H26" s="0" t="s">
        <v>40</v>
      </c>
      <c r="I26" s="14"/>
      <c r="J26" s="0" t="str">
        <f aca="false">IF(I26="","",_xlfn.FORMULATEXT(I26))</f>
        <v/>
      </c>
      <c r="K26" s="13"/>
      <c r="L26" s="0" t="str">
        <f aca="false">IF(K26="","",_xlfn.FORMULATEXT(K26))</f>
        <v/>
      </c>
      <c r="M26" s="14"/>
      <c r="N26" s="0" t="str">
        <f aca="false">IF(M26="","",_xlfn.FORMULATEXT(M26))</f>
        <v/>
      </c>
      <c r="O26" s="15"/>
      <c r="P26" s="0" t="str">
        <f aca="false">IF(O26="","",_xlfn.FORMULATEXT(O26))</f>
        <v/>
      </c>
    </row>
    <row r="27" customFormat="false" ht="15" hidden="false" customHeight="false" outlineLevel="0" collapsed="false">
      <c r="J27" s="0" t="str">
        <f aca="false">IF(I27="","",_xlfn.FORMULATEXT(I27))</f>
        <v/>
      </c>
      <c r="L27" s="0" t="str">
        <f aca="false">IF(K27="","",_xlfn.FORMULATEXT(K27))</f>
        <v/>
      </c>
      <c r="N27" s="0" t="str">
        <f aca="false">IF(M27="","",_xlfn.FORMULATEXT(M27))</f>
        <v/>
      </c>
      <c r="P27" s="0" t="str">
        <f aca="false">IF(O27="","",_xlfn.FORMULATEXT(O27))</f>
        <v/>
      </c>
    </row>
    <row r="28" customFormat="false" ht="15" hidden="false" customHeight="false" outlineLevel="0" collapsed="false">
      <c r="B28" s="0" t="s">
        <v>41</v>
      </c>
      <c r="D28" s="6" t="n">
        <v>0.03</v>
      </c>
      <c r="E28" s="0" t="s">
        <v>42</v>
      </c>
      <c r="G28" s="9" t="n">
        <v>21</v>
      </c>
      <c r="H28" s="0" t="s">
        <v>43</v>
      </c>
      <c r="I28" s="9"/>
      <c r="J28" s="0" t="str">
        <f aca="false">IF(I28="","",_xlfn.FORMULATEXT(I28))</f>
        <v/>
      </c>
      <c r="L28" s="0" t="str">
        <f aca="false">IF(K28="","",_xlfn.FORMULATEXT(K28))</f>
        <v/>
      </c>
      <c r="M28" s="9"/>
      <c r="N28" s="0" t="str">
        <f aca="false">IF(M28="","",_xlfn.FORMULATEXT(M28))</f>
        <v/>
      </c>
      <c r="P28" s="0" t="str">
        <f aca="false">IF(O28="","",_xlfn.FORMULATEXT(O28))</f>
        <v/>
      </c>
    </row>
    <row r="29" customFormat="false" ht="15" hidden="false" customHeight="false" outlineLevel="0" collapsed="false">
      <c r="D29" s="6"/>
      <c r="G29" s="9"/>
      <c r="J29" s="24" t="s">
        <v>25</v>
      </c>
      <c r="K29" s="24"/>
      <c r="L29" s="24" t="s">
        <v>26</v>
      </c>
      <c r="M29" s="24"/>
      <c r="N29" s="24" t="s">
        <v>25</v>
      </c>
      <c r="O29" s="24"/>
      <c r="P29" s="24" t="s">
        <v>26</v>
      </c>
    </row>
    <row r="31" customFormat="false" ht="15" hidden="false" customHeight="false" outlineLevel="0" collapsed="false">
      <c r="D31" s="6"/>
      <c r="G31" s="6"/>
    </row>
    <row r="33" customFormat="false" ht="15" hidden="false" customHeight="false" outlineLevel="0" collapsed="false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5" customFormat="false" ht="21" hidden="false" customHeight="false" outlineLevel="0" collapsed="false">
      <c r="A35" s="25" t="s">
        <v>44</v>
      </c>
      <c r="B35" s="25"/>
    </row>
    <row r="38" customFormat="false" ht="15" hidden="false" customHeight="false" outlineLevel="0" collapsed="false">
      <c r="D38" s="0" t="s">
        <v>45</v>
      </c>
      <c r="F38" s="9" t="n">
        <v>5000</v>
      </c>
      <c r="G38" s="0" t="s">
        <v>46</v>
      </c>
      <c r="H38" s="6" t="n">
        <v>0.1</v>
      </c>
      <c r="I38" s="0" t="s">
        <v>47</v>
      </c>
      <c r="K38" s="6" t="n">
        <v>0.08</v>
      </c>
      <c r="L38" s="0" t="s">
        <v>48</v>
      </c>
      <c r="N38" s="6" t="n">
        <v>0.05</v>
      </c>
      <c r="O38" s="0" t="s">
        <v>49</v>
      </c>
      <c r="Q38" s="9"/>
    </row>
    <row r="39" customFormat="false" ht="15" hidden="false" customHeight="false" outlineLevel="0" collapsed="false">
      <c r="D39" s="26"/>
      <c r="E39" s="0" t="str">
        <f aca="false">IF(D39="","",_xlfn.FORMULATEXT(D39))</f>
        <v/>
      </c>
      <c r="G39" s="26"/>
      <c r="H39" s="0" t="str">
        <f aca="false">IF(G39="","",_xlfn.FORMULATEXT(G39))</f>
        <v/>
      </c>
      <c r="K39" s="27" t="n">
        <f aca="false">5000-5000*0.1-(5000-5000*0.1)*0.08+(5000-5000*0.1-(5000-5000*0.1)*0.08)*0.05</f>
        <v>4347</v>
      </c>
      <c r="L39" s="0" t="str">
        <f aca="false">IF(H39="","",_xlfn.FORMULATEXT(K39))</f>
        <v/>
      </c>
    </row>
    <row r="42" customFormat="false" ht="15" hidden="false" customHeight="false" outlineLevel="0" collapsed="false">
      <c r="D42" s="0" t="s">
        <v>50</v>
      </c>
      <c r="F42" s="9" t="n">
        <v>5000</v>
      </c>
      <c r="G42" s="0" t="s">
        <v>51</v>
      </c>
      <c r="J42" s="6" t="n">
        <v>0.08</v>
      </c>
      <c r="K42" s="0" t="s">
        <v>52</v>
      </c>
      <c r="L42" s="6" t="n">
        <v>0.1</v>
      </c>
      <c r="M42" s="0" t="s">
        <v>53</v>
      </c>
      <c r="O42" s="6" t="n">
        <v>0.12</v>
      </c>
      <c r="P42" s="0" t="s">
        <v>54</v>
      </c>
      <c r="Q42" s="9"/>
    </row>
    <row r="43" customFormat="false" ht="15" hidden="false" customHeight="false" outlineLevel="0" collapsed="false">
      <c r="E43" s="0" t="str">
        <f aca="false">IF(D43="","",_xlfn.FORMULATEXT(D43))</f>
        <v/>
      </c>
      <c r="F43" s="9"/>
      <c r="H43" s="0" t="str">
        <f aca="false">IF(G43="","",_xlfn.FORMULATEXT(G43))</f>
        <v/>
      </c>
      <c r="J43" s="6"/>
      <c r="L43" s="6"/>
      <c r="O43" s="6"/>
    </row>
    <row r="44" customFormat="false" ht="15" hidden="false" customHeight="false" outlineLevel="0" collapsed="false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</row>
    <row r="46" customFormat="false" ht="15" hidden="false" customHeight="false" outlineLevel="0" collapsed="false">
      <c r="A46" s="0" t="s">
        <v>55</v>
      </c>
      <c r="C46" s="0" t="s">
        <v>56</v>
      </c>
    </row>
    <row r="47" customFormat="false" ht="15" hidden="false" customHeight="false" outlineLevel="0" collapsed="false">
      <c r="J47" s="0" t="s">
        <v>57</v>
      </c>
    </row>
    <row r="48" customFormat="false" ht="15" hidden="false" customHeight="false" outlineLevel="0" collapsed="false">
      <c r="A48" s="0" t="s">
        <v>13</v>
      </c>
      <c r="B48" s="0" t="s">
        <v>58</v>
      </c>
      <c r="D48" s="9" t="n">
        <v>300</v>
      </c>
      <c r="E48" s="0" t="s">
        <v>59</v>
      </c>
      <c r="F48" s="9" t="n">
        <v>45</v>
      </c>
      <c r="G48" s="0" t="s">
        <v>60</v>
      </c>
      <c r="J48" s="28"/>
      <c r="K48" s="0" t="str">
        <f aca="false">IF(J48="","",_xlfn.FORMULATEXT(J48))</f>
        <v/>
      </c>
      <c r="N48" s="26"/>
      <c r="O48" s="0" t="str">
        <f aca="false">IF(N48="","",_xlfn.FORMULATEXT(N48))</f>
        <v/>
      </c>
    </row>
    <row r="49" customFormat="false" ht="15" hidden="false" customHeight="false" outlineLevel="0" collapsed="false">
      <c r="B49" s="0" t="s">
        <v>61</v>
      </c>
      <c r="D49" s="9"/>
      <c r="E49" s="9" t="s">
        <v>62</v>
      </c>
      <c r="F49" s="9" t="n">
        <v>119</v>
      </c>
      <c r="G49" s="0" t="s">
        <v>63</v>
      </c>
      <c r="H49" s="6" t="n">
        <v>0.19</v>
      </c>
      <c r="J49" s="29"/>
      <c r="K49" s="0" t="str">
        <f aca="false">IF(J49="","",_xlfn.FORMULATEXT(J49))</f>
        <v/>
      </c>
      <c r="N49" s="13"/>
      <c r="O49" s="0" t="str">
        <f aca="false">IF(N49="","",_xlfn.FORMULATEXT(N49))</f>
        <v/>
      </c>
    </row>
    <row r="50" customFormat="false" ht="15" hidden="false" customHeight="false" outlineLevel="0" collapsed="false">
      <c r="D50" s="9"/>
      <c r="E50" s="9"/>
      <c r="F50" s="9"/>
      <c r="H50" s="6"/>
      <c r="J50" s="29"/>
    </row>
    <row r="51" customFormat="false" ht="15" hidden="false" customHeight="false" outlineLevel="0" collapsed="false">
      <c r="B51" s="0" t="s">
        <v>64</v>
      </c>
      <c r="C51" s="0" t="n">
        <v>200</v>
      </c>
      <c r="D51" s="9" t="s">
        <v>65</v>
      </c>
      <c r="E51" s="9"/>
      <c r="F51" s="9" t="n">
        <v>220</v>
      </c>
      <c r="H51" s="6"/>
      <c r="J51" s="29"/>
      <c r="K51" s="0" t="str">
        <f aca="false">IF(J51="","",_xlfn.FORMULATEXT(J51))</f>
        <v/>
      </c>
      <c r="N51" s="13"/>
      <c r="O51" s="0" t="str">
        <f aca="false">IF(N51="","",_xlfn.FORMULATEXT(N51))</f>
        <v/>
      </c>
    </row>
    <row r="53" customFormat="false" ht="15" hidden="false" customHeight="false" outlineLevel="0" collapsed="false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</row>
    <row r="55" customFormat="false" ht="15" hidden="false" customHeight="false" outlineLevel="0" collapsed="false">
      <c r="A55" s="0" t="s">
        <v>66</v>
      </c>
      <c r="B55" s="0" t="s">
        <v>67</v>
      </c>
      <c r="C55" s="0" t="s">
        <v>68</v>
      </c>
      <c r="D55" s="0" t="s">
        <v>69</v>
      </c>
    </row>
    <row r="56" customFormat="false" ht="15" hidden="false" customHeight="false" outlineLevel="0" collapsed="false">
      <c r="B56" s="0" t="s">
        <v>70</v>
      </c>
      <c r="F56" s="0" t="s">
        <v>71</v>
      </c>
      <c r="G56" s="0" t="s">
        <v>72</v>
      </c>
    </row>
    <row r="57" customFormat="false" ht="15" hidden="false" customHeight="false" outlineLevel="0" collapsed="false">
      <c r="F57" s="0" t="s">
        <v>73</v>
      </c>
      <c r="G57" s="0" t="s">
        <v>74</v>
      </c>
      <c r="H57" s="0" t="s">
        <v>75</v>
      </c>
      <c r="I57" s="0" t="s">
        <v>76</v>
      </c>
      <c r="J57" s="0" t="s">
        <v>77</v>
      </c>
    </row>
    <row r="58" customFormat="false" ht="15" hidden="false" customHeight="false" outlineLevel="0" collapsed="false">
      <c r="H58" s="0" t="s">
        <v>78</v>
      </c>
      <c r="I58" s="0" t="s">
        <v>79</v>
      </c>
    </row>
  </sheetData>
  <printOptions headings="true" gridLines="false" gridLinesSet="true" horizontalCentered="false" verticalCentered="false"/>
  <pageMargins left="0.7" right="0.7" top="0.7875" bottom="0.954166666666667" header="0.511805555555555" footer="0.787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>&amp;R&amp;"Times New Roman,Standard"&amp;12JW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2017-07-22T19:47:20Z</dcterms:created>
  <dc:creator>jwein</dc:creator>
  <dc:description/>
  <dc:language>de-DE</dc:language>
  <cp:lastModifiedBy/>
  <dcterms:modified xsi:type="dcterms:W3CDTF">2017-08-19T17:57:01Z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